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5E4FC33E-E984-4796-ABD0-9DE2205D1796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1" l="1"/>
  <c r="F129" i="1" l="1"/>
  <c r="H162" i="1" l="1"/>
  <c r="J138" i="1"/>
  <c r="L138" i="1"/>
  <c r="G162" i="1"/>
  <c r="I162" i="1"/>
  <c r="J162" i="1"/>
  <c r="L162" i="1"/>
  <c r="F162" i="1"/>
  <c r="F80" i="1" l="1"/>
  <c r="J112" i="1" l="1"/>
  <c r="F112" i="1" l="1"/>
  <c r="G112" i="1"/>
  <c r="L16" i="1"/>
  <c r="F120" i="1"/>
  <c r="F121" i="1" l="1"/>
  <c r="F62" i="1"/>
  <c r="F71" i="1"/>
  <c r="G147" i="1" l="1"/>
  <c r="G154" i="1"/>
  <c r="G97" i="1"/>
  <c r="G105" i="1"/>
  <c r="G120" i="1"/>
  <c r="G129" i="1"/>
  <c r="G138" i="1"/>
  <c r="H170" i="1"/>
  <c r="L97" i="1" l="1"/>
  <c r="J97" i="1"/>
  <c r="I97" i="1"/>
  <c r="H97" i="1"/>
  <c r="F97" i="1"/>
  <c r="L129" i="1"/>
  <c r="F28" i="1"/>
  <c r="J52" i="1" l="1"/>
  <c r="L120" i="1"/>
  <c r="J89" i="1" l="1"/>
  <c r="J105" i="1"/>
  <c r="L105" i="1"/>
  <c r="J129" i="1" l="1"/>
  <c r="I13" i="1"/>
  <c r="H13" i="1"/>
  <c r="I170" i="1"/>
  <c r="H154" i="1"/>
  <c r="H112" i="1"/>
  <c r="H105" i="1"/>
  <c r="G80" i="1"/>
  <c r="J62" i="1"/>
  <c r="H62" i="1"/>
  <c r="G62" i="1"/>
  <c r="G52" i="1"/>
  <c r="I44" i="1"/>
  <c r="G44" i="1"/>
  <c r="B171" i="1"/>
  <c r="A171" i="1"/>
  <c r="L170" i="1"/>
  <c r="G170" i="1"/>
  <c r="F170" i="1"/>
  <c r="B155" i="1"/>
  <c r="A155" i="1"/>
  <c r="L154" i="1"/>
  <c r="J154" i="1"/>
  <c r="I154" i="1"/>
  <c r="F154" i="1"/>
  <c r="L147" i="1"/>
  <c r="J147" i="1"/>
  <c r="I147" i="1"/>
  <c r="H147" i="1"/>
  <c r="B139" i="1"/>
  <c r="A139" i="1"/>
  <c r="I138" i="1"/>
  <c r="F138" i="1"/>
  <c r="I129" i="1"/>
  <c r="H129" i="1"/>
  <c r="B121" i="1"/>
  <c r="A121" i="1"/>
  <c r="J120" i="1"/>
  <c r="I120" i="1"/>
  <c r="H120" i="1"/>
  <c r="L112" i="1"/>
  <c r="I112" i="1"/>
  <c r="B106" i="1"/>
  <c r="A106" i="1"/>
  <c r="I105" i="1"/>
  <c r="F105" i="1"/>
  <c r="B90" i="1"/>
  <c r="A90" i="1"/>
  <c r="L89" i="1"/>
  <c r="I89" i="1"/>
  <c r="H89" i="1"/>
  <c r="G89" i="1"/>
  <c r="F89" i="1"/>
  <c r="L80" i="1"/>
  <c r="H80" i="1"/>
  <c r="B72" i="1"/>
  <c r="A72" i="1"/>
  <c r="L71" i="1"/>
  <c r="J71" i="1"/>
  <c r="I71" i="1"/>
  <c r="H71" i="1"/>
  <c r="G71" i="1"/>
  <c r="L62" i="1"/>
  <c r="B53" i="1"/>
  <c r="A53" i="1"/>
  <c r="L52" i="1"/>
  <c r="I52" i="1"/>
  <c r="H52" i="1"/>
  <c r="F52" i="1"/>
  <c r="L44" i="1"/>
  <c r="J44" i="1"/>
  <c r="H44" i="1"/>
  <c r="F44" i="1"/>
  <c r="B36" i="1"/>
  <c r="A36" i="1"/>
  <c r="L35" i="1"/>
  <c r="J35" i="1"/>
  <c r="I35" i="1"/>
  <c r="H35" i="1"/>
  <c r="G35" i="1"/>
  <c r="F35" i="1"/>
  <c r="L28" i="1"/>
  <c r="J28" i="1"/>
  <c r="I28" i="1"/>
  <c r="H28" i="1"/>
  <c r="G28" i="1"/>
  <c r="B22" i="1"/>
  <c r="A22" i="1"/>
  <c r="L21" i="1"/>
  <c r="J21" i="1"/>
  <c r="I21" i="1"/>
  <c r="H21" i="1"/>
  <c r="G21" i="1"/>
  <c r="F21" i="1"/>
  <c r="L13" i="1"/>
  <c r="G13" i="1"/>
  <c r="F13" i="1"/>
  <c r="H90" i="1" l="1"/>
  <c r="F36" i="1"/>
  <c r="I53" i="1"/>
  <c r="G171" i="1"/>
  <c r="F171" i="1"/>
  <c r="F139" i="1"/>
  <c r="F155" i="1"/>
  <c r="L155" i="1"/>
  <c r="I139" i="1"/>
  <c r="H53" i="1"/>
  <c r="F22" i="1"/>
  <c r="L171" i="1"/>
  <c r="I36" i="1"/>
  <c r="L121" i="1"/>
  <c r="I155" i="1"/>
  <c r="H121" i="1"/>
  <c r="L139" i="1"/>
  <c r="F53" i="1"/>
  <c r="L36" i="1"/>
  <c r="J155" i="1"/>
  <c r="L106" i="1"/>
  <c r="J121" i="1"/>
  <c r="F106" i="1"/>
  <c r="L90" i="1"/>
  <c r="F90" i="1"/>
  <c r="L53" i="1"/>
  <c r="L22" i="1"/>
  <c r="H36" i="1"/>
  <c r="G155" i="1"/>
  <c r="H155" i="1"/>
  <c r="G139" i="1"/>
  <c r="I121" i="1"/>
  <c r="I106" i="1"/>
  <c r="H72" i="1"/>
  <c r="J53" i="1"/>
  <c r="J36" i="1"/>
  <c r="G36" i="1"/>
  <c r="I22" i="1"/>
  <c r="G22" i="1"/>
  <c r="H22" i="1"/>
  <c r="J72" i="1"/>
  <c r="G72" i="1"/>
  <c r="F72" i="1"/>
  <c r="L72" i="1"/>
  <c r="J170" i="1"/>
  <c r="I171" i="1"/>
  <c r="H171" i="1"/>
  <c r="J139" i="1"/>
  <c r="H138" i="1"/>
  <c r="H139" i="1" s="1"/>
  <c r="G121" i="1"/>
  <c r="J106" i="1"/>
  <c r="H106" i="1"/>
  <c r="G106" i="1"/>
  <c r="G90" i="1"/>
  <c r="J80" i="1"/>
  <c r="J90" i="1" s="1"/>
  <c r="I80" i="1"/>
  <c r="I90" i="1" s="1"/>
  <c r="I62" i="1"/>
  <c r="I72" i="1" s="1"/>
  <c r="G53" i="1"/>
  <c r="J13" i="1"/>
  <c r="J22" i="1" s="1"/>
  <c r="J171" i="1" l="1"/>
  <c r="J172" i="1" s="1"/>
  <c r="F172" i="1"/>
  <c r="L172" i="1"/>
  <c r="I172" i="1"/>
  <c r="G172" i="1"/>
  <c r="H172" i="1"/>
</calcChain>
</file>

<file path=xl/sharedStrings.xml><?xml version="1.0" encoding="utf-8"?>
<sst xmlns="http://schemas.openxmlformats.org/spreadsheetml/2006/main" count="319" uniqueCount="135">
  <si>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</si>
  <si>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</si>
  <si>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</si>
  <si>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</si>
  <si>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</si>
  <si>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</si>
  <si>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</si>
  <si>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</si>
  <si>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</si>
  <si>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</si>
  <si>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</si>
  <si>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</si>
  <si>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</si>
  <si>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</si>
  <si>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</si>
  <si>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</si>
  <si>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</si>
  <si>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</si>
  <si>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</si>
  <si>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</si>
  <si>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</si>
  <si>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</si>
  <si>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</si>
  <si>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</si>
  <si>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</si>
  <si>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</si>
  <si>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</si>
  <si>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</si>
  <si>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</si>
  <si>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</si>
  <si>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</si>
  <si>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</si>
  <si>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</si>
  <si>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</si>
  <si>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</si>
  <si>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</si>
  <si>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</si>
  <si>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</si>
  <si>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</si>
  <si>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Гарнир</t>
  </si>
  <si>
    <t>Фрукты свежие (яблоко)</t>
  </si>
  <si>
    <t>Рис отварной</t>
  </si>
  <si>
    <t>Макароны отварные</t>
  </si>
  <si>
    <t>Чай с сахаром</t>
  </si>
  <si>
    <t>ТТК № 6/Ш</t>
  </si>
  <si>
    <t>ТТК № 4/Ш, ТТК № 3/Ш</t>
  </si>
  <si>
    <t>Среднее значение за период:</t>
  </si>
  <si>
    <t>Чай ягодный</t>
  </si>
  <si>
    <t>Узвар яблочный</t>
  </si>
  <si>
    <t>Напиток из изюма</t>
  </si>
  <si>
    <t>Выпечка</t>
  </si>
  <si>
    <t>Морковный бисквит, соус "Горячий шоколад"</t>
  </si>
  <si>
    <t>Напиток из ягод</t>
  </si>
  <si>
    <t>Паста "Школьная" (свинина)</t>
  </si>
  <si>
    <t>Азу с овощами (свинина)</t>
  </si>
  <si>
    <t>ТТК №11/Ш</t>
  </si>
  <si>
    <t>Бутерброд с маслом и сыром "Русич"</t>
  </si>
  <si>
    <t>Щи из свежей капусты с картофелем</t>
  </si>
  <si>
    <t>Печень тушеная в сметанно-томатном соусе, макароны отварные</t>
  </si>
  <si>
    <t xml:space="preserve">Чай с сахаром </t>
  </si>
  <si>
    <t>Чай "Витаминный" с яблоком</t>
  </si>
  <si>
    <t>Каша рассыпчатая гречневая</t>
  </si>
  <si>
    <t>ТТК №521/Ш</t>
  </si>
  <si>
    <t>ТТК №130/Ш, ТТК №363/Ш</t>
  </si>
  <si>
    <t>ТТК №248/Ш</t>
  </si>
  <si>
    <t>ТТК №53/Ш</t>
  </si>
  <si>
    <t>ТТК №495/Ш</t>
  </si>
  <si>
    <t xml:space="preserve">ТТК №18/Ш </t>
  </si>
  <si>
    <t>ТТК №249/Ш</t>
  </si>
  <si>
    <t>ТТК №13/Ш</t>
  </si>
  <si>
    <t>ТТК №247/Ш</t>
  </si>
  <si>
    <t>ТТК №492/Ш, ТТК №436/Ш</t>
  </si>
  <si>
    <t>ТТК №512/Ш</t>
  </si>
  <si>
    <t>ТТК №511/Ш, ТТК №3/Ш</t>
  </si>
  <si>
    <t>ТТК №519/Ш</t>
  </si>
  <si>
    <t>Блины "Школьные"</t>
  </si>
  <si>
    <t>ТТК №71/Ш</t>
  </si>
  <si>
    <t>Напиток Шоколадный с молоком</t>
  </si>
  <si>
    <t>Кисломолочный продукт</t>
  </si>
  <si>
    <t>Напиток кефирный Фруктовый в индивидуальной упаковке</t>
  </si>
  <si>
    <t>Каша молочная ячневая, джем порционно</t>
  </si>
  <si>
    <t>ТТК № 534/Ш</t>
  </si>
  <si>
    <t>Каша молочная пшенная, джем порционно</t>
  </si>
  <si>
    <t>ТТК №9/Ш, ТТК №559/Ш</t>
  </si>
  <si>
    <t>Суп с макаронными изделиями, филе куриной грудки (для супа)</t>
  </si>
  <si>
    <t>Запеканка творожная "Диетическая", молоко сгущенное (порционно)</t>
  </si>
  <si>
    <t>ТТК №504/Ш</t>
  </si>
  <si>
    <t>ТТК №187/Ш, ТТК №559/Ш</t>
  </si>
  <si>
    <t>ТТК №489/Ш</t>
  </si>
  <si>
    <t>ТТК №556/Ш, ТТК №421/Ш</t>
  </si>
  <si>
    <t>ТТК № 98/Ш</t>
  </si>
  <si>
    <t>ТТК № 256/Ш</t>
  </si>
  <si>
    <t>ТТК №93/Ш, ТТК №363/Ш, ТТК №94/Ш</t>
  </si>
  <si>
    <t>Чай с сахаром и лимоном</t>
  </si>
  <si>
    <t>Омлет "Курочка ряба"</t>
  </si>
  <si>
    <t>ТТК № 363/Ш</t>
  </si>
  <si>
    <t>Суп картофельный с бобовыми с филе куриной грудки</t>
  </si>
  <si>
    <t>Суп с макаронными изделиями</t>
  </si>
  <si>
    <t>Жаркое по-домашнему</t>
  </si>
  <si>
    <t>Суп рыбный "Школьный"</t>
  </si>
  <si>
    <t>Щи из свежей капусты с филе куриной грудки</t>
  </si>
  <si>
    <t>ТТК №18/Ш, ТТК №3/Ш</t>
  </si>
  <si>
    <t>Борщ с картофелем</t>
  </si>
  <si>
    <t>ТТК №225/Ш</t>
  </si>
  <si>
    <t>Котлета рубленая из куры с красным соусом, картофель отварной</t>
  </si>
  <si>
    <t>ТТК №150/Ш, ТТК №518/Ш, ТТК №13/Ш</t>
  </si>
  <si>
    <t>ТТК №511/Ш</t>
  </si>
  <si>
    <t>ТТК №91/Ш</t>
  </si>
  <si>
    <t>ТТК №288/Ш</t>
  </si>
  <si>
    <t>ТТК №213/Ш, ТТК №26/Ш</t>
  </si>
  <si>
    <t>Суп из овощей</t>
  </si>
  <si>
    <t>ТТК №37/Ш</t>
  </si>
  <si>
    <t>Котлета рубленая (свинина), макаронные изделия отварные, огурцы солёные (порционно)</t>
  </si>
  <si>
    <t>ТТК №453/Ш, ТТК №363/Ш, ТТК №531/Ш</t>
  </si>
  <si>
    <t>Каша рассыпчатая гречневая, филе куриной грудки, тушеное в соусе</t>
  </si>
  <si>
    <t>ТТК №6/Ш, ТТК №17/Ш</t>
  </si>
  <si>
    <t>Чай фруктовый с апельсином</t>
  </si>
  <si>
    <t>Котлеты рыбные с соусом молочным</t>
  </si>
  <si>
    <t>ТТК №44/Ш, ТТК №22/Ш</t>
  </si>
  <si>
    <t>Биточки, рубленные из куры, запеченные с сырным кремом, пюре по-деревенски из картофеля, фасоль красная припущенная</t>
  </si>
  <si>
    <t>Рассольник "Ленинградский"</t>
  </si>
  <si>
    <t>Капуста тушеная</t>
  </si>
  <si>
    <t>ТТК №15/Ш</t>
  </si>
  <si>
    <t>ТТК №27/Ш</t>
  </si>
  <si>
    <t>Зразы рубленые с соусом красным</t>
  </si>
  <si>
    <t>ТТК №227/Ш, ТТК №12/Ш</t>
  </si>
  <si>
    <t>ТТК №493/Ш</t>
  </si>
  <si>
    <t>ТТК № 561/Ш</t>
  </si>
  <si>
    <t>Биточки рыбные с соусом сметанным, рис отварной</t>
  </si>
  <si>
    <t xml:space="preserve"> ТТК №44/Ш, ТТК №11/Ш</t>
  </si>
  <si>
    <t>Огурцы солёные (порционно), гуляш (из свинины), каша рассыпчатая гречневая</t>
  </si>
  <si>
    <t>Наггетсы куриные с соусом (сметанным), пюре по-деревенски, огурцы солёные (порционно)</t>
  </si>
  <si>
    <t>ТТК №560/Ш</t>
  </si>
  <si>
    <t>ТТК №531/Ш, ТТК №6/Ш, ТТК №16/Ш</t>
  </si>
  <si>
    <t>Чай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</si>
</sst>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>
      <alignment horizontal="center" vertical="top" wrapText="1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2" xfId="0" applyFont="1" applyFill="1" applyBorder="1" applyAlignment="1">
      <alignment horizontal="left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5" borderId="24" xfId="0" applyFont="1" applyFill="1" applyBorder="1"/>
    <xf numFmtId="0" fontId="1" fillId="5" borderId="25" xfId="0" applyFont="1" applyFill="1" applyBorder="1"/>
    <xf numFmtId="0" fontId="6" fillId="3" borderId="13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2" fontId="6" fillId="3" borderId="23" xfId="0" applyNumberFormat="1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center" wrapText="1"/>
    </xf>
    <xf numFmtId="2" fontId="6" fillId="5" borderId="25" xfId="0" applyNumberFormat="1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2" fontId="6" fillId="5" borderId="26" xfId="0" applyNumberFormat="1" applyFont="1" applyFill="1" applyBorder="1" applyAlignment="1">
      <alignment horizontal="center"/>
    </xf>
    <xf numFmtId="0" fontId="6" fillId="0" borderId="5" xfId="0" applyFont="1" applyBorder="1"/>
    <xf numFmtId="0" fontId="1" fillId="0" borderId="20" xfId="0" applyFont="1" applyBorder="1" applyAlignment="1">
      <alignment horizontal="center"/>
    </xf>
    <xf numFmtId="0" fontId="6" fillId="5" borderId="25" xfId="0" applyFont="1" applyFill="1" applyBorder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"/>
  <sheetViews>
    <sheetView tabSelected="1" zoomScaleNormal="100" workbookViewId="0">
      <pane xSplit="4" ySplit="5" topLeftCell="E150" activePane="bottomRight" state="frozen"/>
      <selection pane="topRight"/>
      <selection pane="bottomLeft"/>
      <selection pane="bottomRight" activeCell="D156" sqref="D156:L167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76"/>
      <c r="D1" s="177"/>
      <c r="E1" s="177"/>
      <c r="F1" s="4" t="s">
        <v>1</v>
      </c>
      <c r="G1" s="1" t="s">
        <v>2</v>
      </c>
      <c r="H1" s="178"/>
      <c r="I1" s="178"/>
      <c r="J1" s="178"/>
      <c r="K1" s="178"/>
    </row>
    <row r="2" spans="1:12">
      <c r="A2" s="6" t="s">
        <v>3</v>
      </c>
      <c r="C2" s="1"/>
      <c r="G2" s="1" t="s">
        <v>4</v>
      </c>
      <c r="H2" s="178"/>
      <c r="I2" s="178"/>
      <c r="J2" s="178"/>
      <c r="K2" s="178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2026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.5">
      <c r="A6" s="15">
        <v>1</v>
      </c>
      <c r="B6" s="16">
        <v>1</v>
      </c>
      <c r="C6" s="17" t="s">
        <v>23</v>
      </c>
      <c r="D6" s="18" t="s">
        <v>24</v>
      </c>
      <c r="E6" s="3" t="s">
        <v>82</v>
      </c>
      <c r="F6" s="45">
        <v>220</v>
      </c>
      <c r="G6" s="20">
        <v>4.8</v>
      </c>
      <c r="H6" s="20">
        <v>5.9</v>
      </c>
      <c r="I6" s="20">
        <v>47.4</v>
      </c>
      <c r="J6" s="20">
        <v>229.6</v>
      </c>
      <c r="K6" s="87" t="s">
        <v>83</v>
      </c>
      <c r="L6" s="31">
        <v>20.55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7"/>
      <c r="L7" s="22"/>
    </row>
    <row r="8" spans="1:12">
      <c r="A8" s="15"/>
      <c r="B8" s="16"/>
      <c r="C8" s="17"/>
      <c r="D8" s="18" t="s">
        <v>25</v>
      </c>
      <c r="E8" s="3" t="s">
        <v>56</v>
      </c>
      <c r="F8" s="19">
        <v>80</v>
      </c>
      <c r="G8" s="20">
        <v>9.4</v>
      </c>
      <c r="H8" s="20">
        <v>10.210000000000001</v>
      </c>
      <c r="I8" s="20">
        <v>20.399999999999999</v>
      </c>
      <c r="J8" s="20">
        <v>183.2</v>
      </c>
      <c r="K8" s="87" t="s">
        <v>62</v>
      </c>
      <c r="L8" s="22">
        <v>56.43</v>
      </c>
    </row>
    <row r="9" spans="1:12">
      <c r="A9" s="15"/>
      <c r="B9" s="16"/>
      <c r="C9" s="17"/>
      <c r="D9" s="18" t="s">
        <v>26</v>
      </c>
      <c r="E9" s="134" t="s">
        <v>77</v>
      </c>
      <c r="F9" s="22">
        <v>200</v>
      </c>
      <c r="G9" s="20">
        <v>3.1</v>
      </c>
      <c r="H9" s="20">
        <v>3.6</v>
      </c>
      <c r="I9" s="20">
        <v>16.3</v>
      </c>
      <c r="J9" s="20">
        <v>110</v>
      </c>
      <c r="K9" s="87" t="s">
        <v>66</v>
      </c>
      <c r="L9" s="22">
        <v>23.02</v>
      </c>
    </row>
    <row r="10" spans="1:12">
      <c r="A10" s="15"/>
      <c r="B10" s="16"/>
      <c r="C10" s="17"/>
      <c r="D10" s="135"/>
      <c r="E10" s="134"/>
      <c r="F10" s="21"/>
      <c r="G10" s="20"/>
      <c r="H10" s="20"/>
      <c r="I10" s="20"/>
      <c r="J10" s="20"/>
      <c r="K10" s="81"/>
      <c r="L10" s="20"/>
    </row>
    <row r="11" spans="1:12">
      <c r="A11" s="15"/>
      <c r="B11" s="16"/>
      <c r="C11" s="17"/>
      <c r="D11" s="3"/>
      <c r="E11" s="134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29</v>
      </c>
      <c r="E13" s="27"/>
      <c r="F13" s="155">
        <f>SUM(F6:F10)</f>
        <v>500</v>
      </c>
      <c r="G13" s="29">
        <f>SUM(G6:G10)</f>
        <v>17.3</v>
      </c>
      <c r="H13" s="29">
        <f>SUM(H6:H10)</f>
        <v>19.71</v>
      </c>
      <c r="I13" s="29">
        <f>SUM(I6:I10)</f>
        <v>84.1</v>
      </c>
      <c r="J13" s="29">
        <f>SUM(J6:J10)</f>
        <v>522.79999999999995</v>
      </c>
      <c r="K13" s="82"/>
      <c r="L13" s="28">
        <f>SUM(L6:L10)</f>
        <v>100</v>
      </c>
    </row>
    <row r="14" spans="1:12">
      <c r="A14" s="15">
        <v>1</v>
      </c>
      <c r="B14" s="16">
        <v>1</v>
      </c>
      <c r="C14" s="17" t="s">
        <v>30</v>
      </c>
      <c r="D14" s="30" t="s">
        <v>25</v>
      </c>
      <c r="E14" s="31"/>
      <c r="F14" s="20"/>
      <c r="G14" s="20"/>
      <c r="H14" s="20"/>
      <c r="I14" s="20"/>
      <c r="J14" s="83"/>
      <c r="K14" s="31"/>
      <c r="L14" s="31"/>
    </row>
    <row r="15" spans="1:12">
      <c r="A15" s="15"/>
      <c r="B15" s="16"/>
      <c r="C15" s="17"/>
      <c r="D15" s="18" t="s">
        <v>31</v>
      </c>
      <c r="E15" s="3" t="s">
        <v>57</v>
      </c>
      <c r="F15" s="21">
        <v>250</v>
      </c>
      <c r="G15" s="32">
        <v>7.8</v>
      </c>
      <c r="H15" s="32">
        <v>4.9000000000000004</v>
      </c>
      <c r="I15" s="32">
        <v>21.1</v>
      </c>
      <c r="J15" s="32">
        <v>146.19999999999999</v>
      </c>
      <c r="K15" s="80" t="s">
        <v>67</v>
      </c>
      <c r="L15" s="31">
        <v>10.66</v>
      </c>
    </row>
    <row r="16" spans="1:12" ht="31.5">
      <c r="A16" s="15"/>
      <c r="B16" s="16"/>
      <c r="C16" s="17"/>
      <c r="D16" s="18" t="s">
        <v>32</v>
      </c>
      <c r="E16" s="3" t="s">
        <v>58</v>
      </c>
      <c r="F16" s="21">
        <v>250</v>
      </c>
      <c r="G16" s="20">
        <v>15.91</v>
      </c>
      <c r="H16" s="20">
        <v>18.7</v>
      </c>
      <c r="I16" s="20">
        <v>62.34</v>
      </c>
      <c r="J16" s="20">
        <v>482.9</v>
      </c>
      <c r="K16" s="80" t="s">
        <v>63</v>
      </c>
      <c r="L16" s="31">
        <f>56.35+11.74</f>
        <v>68.09</v>
      </c>
    </row>
    <row r="17" spans="1:12">
      <c r="A17" s="15"/>
      <c r="B17" s="16"/>
      <c r="C17" s="17"/>
      <c r="D17" s="18" t="s">
        <v>33</v>
      </c>
      <c r="E17" s="3" t="s">
        <v>43</v>
      </c>
      <c r="F17" s="31">
        <v>200</v>
      </c>
      <c r="G17" s="20">
        <v>0.2</v>
      </c>
      <c r="H17" s="20">
        <v>0</v>
      </c>
      <c r="I17" s="20">
        <v>5</v>
      </c>
      <c r="J17" s="20">
        <v>20</v>
      </c>
      <c r="K17" s="80" t="s">
        <v>64</v>
      </c>
      <c r="L17" s="20">
        <v>1.25</v>
      </c>
    </row>
    <row r="18" spans="1:12">
      <c r="A18" s="15"/>
      <c r="B18" s="16"/>
      <c r="C18" s="17"/>
      <c r="D18" s="18" t="s">
        <v>34</v>
      </c>
      <c r="E18" s="3" t="s">
        <v>35</v>
      </c>
      <c r="F18" s="31">
        <v>30</v>
      </c>
      <c r="G18" s="20">
        <v>1.9500000000000002</v>
      </c>
      <c r="H18" s="20">
        <v>0.3</v>
      </c>
      <c r="I18" s="20">
        <v>12.299999999999999</v>
      </c>
      <c r="J18" s="20">
        <v>60</v>
      </c>
      <c r="K18" s="80" t="s">
        <v>86</v>
      </c>
      <c r="L18" s="31">
        <v>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29</v>
      </c>
      <c r="E21" s="35"/>
      <c r="F21" s="36">
        <f>SUM(F15:F18)</f>
        <v>730</v>
      </c>
      <c r="G21" s="37">
        <f>SUM(G15:G18)</f>
        <v>25.86</v>
      </c>
      <c r="H21" s="37">
        <f>SUM(H15:H18)</f>
        <v>23.900000000000002</v>
      </c>
      <c r="I21" s="37">
        <f>SUM(I15:I18)</f>
        <v>100.74</v>
      </c>
      <c r="J21" s="37">
        <f>SUM(J15:J18)</f>
        <v>709.09999999999991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79" t="s">
        <v>36</v>
      </c>
      <c r="D22" s="180"/>
      <c r="E22" s="41"/>
      <c r="F22" s="42">
        <f>F13+F21</f>
        <v>1230</v>
      </c>
      <c r="G22" s="43">
        <f>G13+G21</f>
        <v>43.16</v>
      </c>
      <c r="H22" s="43">
        <f>H13+H21</f>
        <v>43.61</v>
      </c>
      <c r="I22" s="43">
        <f>I13+I21</f>
        <v>184.83999999999997</v>
      </c>
      <c r="J22" s="43">
        <f>J13+J21</f>
        <v>1231.8999999999999</v>
      </c>
      <c r="K22" s="85"/>
      <c r="L22" s="86">
        <f>L13+L21</f>
        <v>183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82</v>
      </c>
      <c r="F23" s="45">
        <v>220</v>
      </c>
      <c r="G23" s="20">
        <v>4.8</v>
      </c>
      <c r="H23" s="20">
        <v>5.9</v>
      </c>
      <c r="I23" s="20">
        <v>47.4</v>
      </c>
      <c r="J23" s="145">
        <v>229.6</v>
      </c>
      <c r="K23" s="87" t="s">
        <v>83</v>
      </c>
      <c r="L23" s="31">
        <v>22.06</v>
      </c>
    </row>
    <row r="24" spans="1:12">
      <c r="A24" s="44"/>
      <c r="B24" s="16"/>
      <c r="C24" s="17"/>
      <c r="D24" s="18" t="s">
        <v>25</v>
      </c>
      <c r="E24" s="3" t="s">
        <v>56</v>
      </c>
      <c r="F24" s="21">
        <v>85</v>
      </c>
      <c r="G24" s="20">
        <v>9.4</v>
      </c>
      <c r="H24" s="20">
        <v>10.210000000000001</v>
      </c>
      <c r="I24" s="20">
        <v>20.399999999999999</v>
      </c>
      <c r="J24" s="20">
        <v>183.2</v>
      </c>
      <c r="K24" s="87" t="s">
        <v>62</v>
      </c>
      <c r="L24" s="31">
        <v>54.92</v>
      </c>
    </row>
    <row r="25" spans="1:12">
      <c r="A25" s="44"/>
      <c r="B25" s="16"/>
      <c r="C25" s="17"/>
      <c r="D25" s="18" t="s">
        <v>26</v>
      </c>
      <c r="E25" s="3" t="s">
        <v>77</v>
      </c>
      <c r="F25" s="31">
        <v>200</v>
      </c>
      <c r="G25" s="20">
        <v>3.1</v>
      </c>
      <c r="H25" s="20">
        <v>3.6</v>
      </c>
      <c r="I25" s="20">
        <v>16.3</v>
      </c>
      <c r="J25" s="20">
        <v>110</v>
      </c>
      <c r="K25" s="80" t="s">
        <v>66</v>
      </c>
      <c r="L25" s="20">
        <v>23.02</v>
      </c>
    </row>
    <row r="26" spans="1:12">
      <c r="A26" s="44"/>
      <c r="B26" s="16"/>
      <c r="C26" s="17"/>
      <c r="D26" s="157"/>
      <c r="E26" s="46"/>
      <c r="F26" s="21"/>
      <c r="G26" s="20"/>
      <c r="H26" s="20"/>
      <c r="I26" s="20"/>
      <c r="J26" s="20"/>
      <c r="K26" s="89"/>
      <c r="L26" s="20"/>
    </row>
    <row r="27" spans="1:12">
      <c r="A27" s="44"/>
      <c r="B27" s="16"/>
      <c r="C27" s="17"/>
      <c r="D27" s="3"/>
      <c r="E27" s="47"/>
      <c r="F27" s="48"/>
      <c r="G27" s="49"/>
      <c r="H27" s="49"/>
      <c r="I27" s="49"/>
      <c r="J27" s="49"/>
      <c r="K27" s="89"/>
      <c r="L27" s="21"/>
    </row>
    <row r="28" spans="1:12">
      <c r="A28" s="50"/>
      <c r="B28" s="24"/>
      <c r="C28" s="25"/>
      <c r="D28" s="26" t="s">
        <v>29</v>
      </c>
      <c r="E28" s="27"/>
      <c r="F28" s="51">
        <f>SUM(F23:F27)</f>
        <v>505</v>
      </c>
      <c r="G28" s="28">
        <f>SUM(G23:G27)</f>
        <v>17.3</v>
      </c>
      <c r="H28" s="28">
        <f>SUM(H23:H27)</f>
        <v>19.71</v>
      </c>
      <c r="I28" s="28">
        <f>SUM(I23:I27)</f>
        <v>84.1</v>
      </c>
      <c r="J28" s="28">
        <f>SUM(J23:J27)</f>
        <v>522.79999999999995</v>
      </c>
      <c r="K28" s="90"/>
      <c r="L28" s="28">
        <f>SUM(L23:L27)</f>
        <v>100</v>
      </c>
    </row>
    <row r="29" spans="1:12">
      <c r="A29" s="44"/>
      <c r="B29" s="44"/>
      <c r="C29" s="17"/>
      <c r="D29" s="18" t="s">
        <v>31</v>
      </c>
      <c r="E29" s="3" t="s">
        <v>110</v>
      </c>
      <c r="F29" s="21">
        <v>250</v>
      </c>
      <c r="G29" s="32">
        <v>7.1</v>
      </c>
      <c r="H29" s="32">
        <v>4.7</v>
      </c>
      <c r="I29" s="32">
        <v>9</v>
      </c>
      <c r="J29" s="32">
        <v>116.9</v>
      </c>
      <c r="K29" s="87" t="s">
        <v>111</v>
      </c>
      <c r="L29" s="31">
        <v>12.99</v>
      </c>
    </row>
    <row r="30" spans="1:12" ht="31.5" customHeight="1">
      <c r="A30" s="44"/>
      <c r="B30" s="16"/>
      <c r="C30" s="17"/>
      <c r="D30" s="18" t="s">
        <v>32</v>
      </c>
      <c r="E30" s="3" t="s">
        <v>58</v>
      </c>
      <c r="F30" s="21">
        <v>250</v>
      </c>
      <c r="G30" s="20">
        <v>15.91</v>
      </c>
      <c r="H30" s="20">
        <v>18.7</v>
      </c>
      <c r="I30" s="20">
        <v>62.34</v>
      </c>
      <c r="J30" s="20">
        <v>482.9</v>
      </c>
      <c r="K30" s="87" t="s">
        <v>63</v>
      </c>
      <c r="L30" s="31">
        <v>62.24</v>
      </c>
    </row>
    <row r="31" spans="1:12">
      <c r="A31" s="44"/>
      <c r="B31" s="16"/>
      <c r="C31" s="17"/>
      <c r="D31" s="18" t="s">
        <v>33</v>
      </c>
      <c r="E31" s="3" t="s">
        <v>43</v>
      </c>
      <c r="F31" s="31">
        <v>200</v>
      </c>
      <c r="G31" s="20">
        <v>0.2</v>
      </c>
      <c r="H31" s="20">
        <v>0</v>
      </c>
      <c r="I31" s="20">
        <v>5</v>
      </c>
      <c r="J31" s="20">
        <v>20</v>
      </c>
      <c r="K31" s="87" t="s">
        <v>64</v>
      </c>
      <c r="L31" s="20">
        <v>1.44</v>
      </c>
    </row>
    <row r="32" spans="1:12">
      <c r="A32" s="44"/>
      <c r="B32" s="16"/>
      <c r="C32" s="17"/>
      <c r="D32" s="18" t="s">
        <v>34</v>
      </c>
      <c r="E32" s="3" t="s">
        <v>35</v>
      </c>
      <c r="F32" s="31">
        <v>64</v>
      </c>
      <c r="G32" s="20">
        <v>4.16</v>
      </c>
      <c r="H32" s="20">
        <v>0.64</v>
      </c>
      <c r="I32" s="20">
        <v>26.24</v>
      </c>
      <c r="J32" s="20">
        <v>128</v>
      </c>
      <c r="K32" s="81" t="s">
        <v>86</v>
      </c>
      <c r="L32" s="31">
        <v>6.33</v>
      </c>
    </row>
    <row r="33" spans="1:12">
      <c r="A33" s="44"/>
      <c r="B33" s="16"/>
      <c r="C33" s="17"/>
      <c r="D33" s="3"/>
      <c r="E33" s="3"/>
      <c r="F33" s="31"/>
      <c r="G33" s="20"/>
      <c r="H33" s="20"/>
      <c r="I33" s="20"/>
      <c r="J33" s="20"/>
      <c r="K33" s="83"/>
      <c r="L33" s="31"/>
    </row>
    <row r="34" spans="1:12">
      <c r="A34" s="44"/>
      <c r="B34" s="16"/>
      <c r="C34" s="17"/>
      <c r="D34" s="3"/>
      <c r="E34" s="52"/>
      <c r="F34" s="53"/>
      <c r="G34" s="49"/>
      <c r="H34" s="49"/>
      <c r="I34" s="49"/>
      <c r="J34" s="49"/>
      <c r="K34" s="87"/>
      <c r="L34" s="21"/>
    </row>
    <row r="35" spans="1:12" ht="16.5" thickBot="1">
      <c r="A35" s="44"/>
      <c r="B35" s="16"/>
      <c r="C35" s="17"/>
      <c r="D35" s="54" t="s">
        <v>29</v>
      </c>
      <c r="E35" s="55"/>
      <c r="F35" s="56">
        <f>SUM(F29:F34)</f>
        <v>764</v>
      </c>
      <c r="G35" s="57">
        <f>SUM(G29:G34)</f>
        <v>27.369999999999997</v>
      </c>
      <c r="H35" s="57">
        <f>SUM(H29:H34)</f>
        <v>24.04</v>
      </c>
      <c r="I35" s="57">
        <f>SUM(I29:I34)</f>
        <v>102.58</v>
      </c>
      <c r="J35" s="57">
        <f>SUM(J29:J34)</f>
        <v>747.8</v>
      </c>
      <c r="K35" s="91"/>
      <c r="L35" s="37">
        <f>SUM(L29:L34)</f>
        <v>83</v>
      </c>
    </row>
    <row r="36" spans="1:12" ht="15.75" customHeight="1" thickBot="1">
      <c r="A36" s="38">
        <f>A23</f>
        <v>1</v>
      </c>
      <c r="B36" s="39">
        <f>B23</f>
        <v>2</v>
      </c>
      <c r="C36" s="181" t="s">
        <v>36</v>
      </c>
      <c r="D36" s="182"/>
      <c r="E36" s="58"/>
      <c r="F36" s="40">
        <f>F28+F35</f>
        <v>1269</v>
      </c>
      <c r="G36" s="43">
        <f>G28+G35</f>
        <v>44.67</v>
      </c>
      <c r="H36" s="43">
        <f>H28+H35</f>
        <v>43.75</v>
      </c>
      <c r="I36" s="43">
        <f>I28+I35</f>
        <v>186.68</v>
      </c>
      <c r="J36" s="43">
        <f>J28+J35</f>
        <v>1270.5999999999999</v>
      </c>
      <c r="K36" s="85"/>
      <c r="L36" s="86">
        <f>L28+L35</f>
        <v>183</v>
      </c>
    </row>
    <row r="37" spans="1:12" ht="47.25">
      <c r="A37" s="15">
        <v>1</v>
      </c>
      <c r="B37" s="16">
        <v>3</v>
      </c>
      <c r="C37" s="17" t="s">
        <v>23</v>
      </c>
      <c r="D37" s="59" t="s">
        <v>24</v>
      </c>
      <c r="E37" s="60" t="s">
        <v>112</v>
      </c>
      <c r="F37" s="61">
        <v>270</v>
      </c>
      <c r="G37" s="62">
        <v>12.86</v>
      </c>
      <c r="H37" s="62">
        <v>17.920000000000002</v>
      </c>
      <c r="I37" s="62">
        <v>41.54</v>
      </c>
      <c r="J37" s="62">
        <v>363.65</v>
      </c>
      <c r="K37" s="87" t="s">
        <v>113</v>
      </c>
      <c r="L37" s="61">
        <v>68.22</v>
      </c>
    </row>
    <row r="38" spans="1:12">
      <c r="A38" s="15"/>
      <c r="B38" s="16"/>
      <c r="C38" s="17"/>
      <c r="D38" s="3"/>
      <c r="E38" s="63"/>
      <c r="F38" s="53"/>
      <c r="G38" s="20"/>
      <c r="H38" s="20"/>
      <c r="I38" s="20"/>
      <c r="J38" s="20"/>
      <c r="K38" s="87"/>
      <c r="L38" s="21"/>
    </row>
    <row r="39" spans="1:12">
      <c r="A39" s="15"/>
      <c r="B39" s="16"/>
      <c r="C39" s="17"/>
      <c r="D39" s="64" t="s">
        <v>26</v>
      </c>
      <c r="E39" s="63" t="s">
        <v>93</v>
      </c>
      <c r="F39" s="21">
        <v>205</v>
      </c>
      <c r="G39" s="20">
        <v>0.13</v>
      </c>
      <c r="H39" s="20">
        <v>0.02</v>
      </c>
      <c r="I39" s="20">
        <v>5</v>
      </c>
      <c r="J39" s="20">
        <v>20.7</v>
      </c>
      <c r="K39" s="87" t="s">
        <v>68</v>
      </c>
      <c r="L39" s="20">
        <v>3.54</v>
      </c>
    </row>
    <row r="40" spans="1:12">
      <c r="A40" s="15"/>
      <c r="B40" s="16"/>
      <c r="C40" s="17"/>
      <c r="D40" s="18" t="s">
        <v>34</v>
      </c>
      <c r="E40" s="46" t="s">
        <v>35</v>
      </c>
      <c r="F40" s="21">
        <v>58</v>
      </c>
      <c r="G40" s="20">
        <v>3.77</v>
      </c>
      <c r="H40" s="20">
        <v>0.57999999999999996</v>
      </c>
      <c r="I40" s="20">
        <v>23.779999999999998</v>
      </c>
      <c r="J40" s="20">
        <v>116</v>
      </c>
      <c r="K40" s="154" t="s">
        <v>86</v>
      </c>
      <c r="L40" s="20">
        <v>5.74</v>
      </c>
    </row>
    <row r="41" spans="1:12">
      <c r="A41" s="15"/>
      <c r="B41" s="16"/>
      <c r="C41" s="17"/>
      <c r="D41" s="65" t="s">
        <v>28</v>
      </c>
      <c r="E41" s="47" t="s">
        <v>40</v>
      </c>
      <c r="F41" s="48">
        <v>120</v>
      </c>
      <c r="G41" s="49">
        <v>0.54800000000000004</v>
      </c>
      <c r="H41" s="49">
        <v>0.54800000000000004</v>
      </c>
      <c r="I41" s="49">
        <v>13.426000000000002</v>
      </c>
      <c r="J41" s="49">
        <v>62.4</v>
      </c>
      <c r="K41" s="154" t="s">
        <v>88</v>
      </c>
      <c r="L41" s="21">
        <v>22.5</v>
      </c>
    </row>
    <row r="42" spans="1:12">
      <c r="A42" s="15"/>
      <c r="B42" s="16"/>
      <c r="C42" s="17"/>
      <c r="D42" s="3"/>
      <c r="E42" s="47"/>
      <c r="F42" s="21"/>
      <c r="G42" s="66"/>
      <c r="H42" s="66"/>
      <c r="I42" s="66"/>
      <c r="J42" s="66"/>
      <c r="K42" s="89"/>
      <c r="L42" s="21"/>
    </row>
    <row r="43" spans="1:12">
      <c r="A43" s="15"/>
      <c r="B43" s="16"/>
      <c r="C43" s="17"/>
      <c r="D43" s="3"/>
      <c r="E43" s="47"/>
      <c r="F43" s="67"/>
      <c r="G43" s="66"/>
      <c r="H43" s="66"/>
      <c r="I43" s="66"/>
      <c r="J43" s="66"/>
      <c r="K43" s="89"/>
      <c r="L43" s="21"/>
    </row>
    <row r="44" spans="1:12">
      <c r="A44" s="23"/>
      <c r="B44" s="24"/>
      <c r="C44" s="25"/>
      <c r="D44" s="54" t="s">
        <v>29</v>
      </c>
      <c r="E44" s="55"/>
      <c r="F44" s="51">
        <f>SUM(F37:F41)</f>
        <v>653</v>
      </c>
      <c r="G44" s="57">
        <f>SUM(G37:G41)</f>
        <v>17.308</v>
      </c>
      <c r="H44" s="68">
        <f>SUM(H37:H41)</f>
        <v>19.067999999999998</v>
      </c>
      <c r="I44" s="68">
        <f>SUM(I37:I41)</f>
        <v>83.745999999999995</v>
      </c>
      <c r="J44" s="57">
        <f>SUM(J37:J41)</f>
        <v>562.75</v>
      </c>
      <c r="K44" s="90"/>
      <c r="L44" s="28">
        <f>SUM(L37:L41)</f>
        <v>100</v>
      </c>
    </row>
    <row r="45" spans="1:12">
      <c r="A45" s="15">
        <v>1</v>
      </c>
      <c r="B45" s="16">
        <v>3</v>
      </c>
      <c r="C45" s="69" t="s">
        <v>30</v>
      </c>
      <c r="D45" s="30" t="s">
        <v>25</v>
      </c>
      <c r="E45" s="31"/>
      <c r="F45" s="20"/>
      <c r="G45" s="20"/>
      <c r="H45" s="20"/>
      <c r="I45" s="20"/>
      <c r="J45" s="83"/>
      <c r="K45" s="31"/>
      <c r="L45" s="31"/>
    </row>
    <row r="46" spans="1:12">
      <c r="A46" s="15"/>
      <c r="B46" s="16"/>
      <c r="C46" s="69"/>
      <c r="D46" s="18" t="s">
        <v>31</v>
      </c>
      <c r="E46" s="3" t="s">
        <v>102</v>
      </c>
      <c r="F46" s="21">
        <v>250</v>
      </c>
      <c r="G46" s="70">
        <v>3.8</v>
      </c>
      <c r="H46" s="70">
        <v>2.6</v>
      </c>
      <c r="I46" s="70">
        <v>12.57</v>
      </c>
      <c r="J46" s="70">
        <v>118.6</v>
      </c>
      <c r="K46" s="87" t="s">
        <v>103</v>
      </c>
      <c r="L46" s="21">
        <v>10.75</v>
      </c>
    </row>
    <row r="47" spans="1:12" ht="31.5">
      <c r="A47" s="15"/>
      <c r="B47" s="16"/>
      <c r="C47" s="69"/>
      <c r="D47" s="18" t="s">
        <v>32</v>
      </c>
      <c r="E47" s="3" t="s">
        <v>114</v>
      </c>
      <c r="F47" s="21">
        <v>280</v>
      </c>
      <c r="G47" s="20">
        <v>17.399999999999999</v>
      </c>
      <c r="H47" s="20">
        <v>21.97</v>
      </c>
      <c r="I47" s="20">
        <v>52.43</v>
      </c>
      <c r="J47" s="20">
        <v>436.7</v>
      </c>
      <c r="K47" s="87" t="s">
        <v>115</v>
      </c>
      <c r="L47" s="21">
        <v>61.68</v>
      </c>
    </row>
    <row r="48" spans="1:12">
      <c r="A48" s="15"/>
      <c r="B48" s="16"/>
      <c r="C48" s="69"/>
      <c r="D48" s="18" t="s">
        <v>33</v>
      </c>
      <c r="E48" s="3" t="s">
        <v>49</v>
      </c>
      <c r="F48" s="53">
        <v>200</v>
      </c>
      <c r="G48" s="20">
        <v>0.31</v>
      </c>
      <c r="H48" s="20">
        <v>0.06</v>
      </c>
      <c r="I48" s="20">
        <v>17.3</v>
      </c>
      <c r="J48" s="20">
        <v>64.8</v>
      </c>
      <c r="K48" s="87" t="s">
        <v>70</v>
      </c>
      <c r="L48" s="21">
        <v>5.58</v>
      </c>
    </row>
    <row r="49" spans="1:12">
      <c r="A49" s="15"/>
      <c r="B49" s="16"/>
      <c r="C49" s="69"/>
      <c r="D49" s="18" t="s">
        <v>34</v>
      </c>
      <c r="E49" s="52" t="s">
        <v>35</v>
      </c>
      <c r="F49" s="21">
        <v>51</v>
      </c>
      <c r="G49" s="49">
        <v>3.3149999999999999</v>
      </c>
      <c r="H49" s="49">
        <v>0.51</v>
      </c>
      <c r="I49" s="49">
        <v>20.91</v>
      </c>
      <c r="J49" s="49">
        <v>102</v>
      </c>
      <c r="K49" s="87" t="s">
        <v>86</v>
      </c>
      <c r="L49" s="21">
        <v>4.99</v>
      </c>
    </row>
    <row r="50" spans="1:12">
      <c r="A50" s="15"/>
      <c r="B50" s="16"/>
      <c r="C50" s="69"/>
      <c r="D50" s="3"/>
      <c r="E50" s="71"/>
      <c r="F50" s="72"/>
      <c r="G50" s="66"/>
      <c r="H50" s="66"/>
      <c r="I50" s="66"/>
      <c r="J50" s="66"/>
      <c r="K50" s="92"/>
      <c r="L50" s="93"/>
    </row>
    <row r="51" spans="1:12">
      <c r="A51" s="15"/>
      <c r="B51" s="16"/>
      <c r="C51" s="69"/>
      <c r="D51" s="3"/>
      <c r="E51" s="71"/>
      <c r="F51" s="72"/>
      <c r="G51" s="66"/>
      <c r="H51" s="66"/>
      <c r="I51" s="66"/>
      <c r="J51" s="66"/>
      <c r="K51" s="92"/>
      <c r="L51" s="93"/>
    </row>
    <row r="52" spans="1:12" ht="16.5" thickBot="1">
      <c r="A52" s="15"/>
      <c r="B52" s="16"/>
      <c r="C52" s="69"/>
      <c r="D52" s="54" t="s">
        <v>29</v>
      </c>
      <c r="E52" s="55"/>
      <c r="F52" s="51">
        <f>SUM(F46:F49)</f>
        <v>781</v>
      </c>
      <c r="G52" s="57">
        <f>SUM(G46:G49)</f>
        <v>24.824999999999999</v>
      </c>
      <c r="H52" s="57">
        <f>SUM(H46:H49)</f>
        <v>25.14</v>
      </c>
      <c r="I52" s="57">
        <f>SUM(I46:I49)</f>
        <v>103.21</v>
      </c>
      <c r="J52" s="57">
        <f>SUM(J46:J49)</f>
        <v>722.09999999999991</v>
      </c>
      <c r="K52" s="91"/>
      <c r="L52" s="57">
        <f>SUM(L46:L49)</f>
        <v>83</v>
      </c>
    </row>
    <row r="53" spans="1:12" ht="15.75" customHeight="1" thickBot="1">
      <c r="A53" s="38">
        <f>A37</f>
        <v>1</v>
      </c>
      <c r="B53" s="39">
        <f>B37</f>
        <v>3</v>
      </c>
      <c r="C53" s="181" t="s">
        <v>36</v>
      </c>
      <c r="D53" s="182"/>
      <c r="E53" s="58"/>
      <c r="F53" s="40">
        <f>F44+F52</f>
        <v>1434</v>
      </c>
      <c r="G53" s="43">
        <f>G44+G52</f>
        <v>42.132999999999996</v>
      </c>
      <c r="H53" s="43">
        <f>H44+H52</f>
        <v>44.207999999999998</v>
      </c>
      <c r="I53" s="43">
        <f>I44+I52</f>
        <v>186.95599999999999</v>
      </c>
      <c r="J53" s="43">
        <f>J44+J52</f>
        <v>1284.8499999999999</v>
      </c>
      <c r="K53" s="85"/>
      <c r="L53" s="86">
        <f>L44+L52</f>
        <v>183</v>
      </c>
    </row>
    <row r="54" spans="1:12" ht="31.5">
      <c r="A54" s="15">
        <v>1</v>
      </c>
      <c r="B54" s="16">
        <v>4</v>
      </c>
      <c r="C54" s="17" t="s">
        <v>23</v>
      </c>
      <c r="D54" s="25" t="s">
        <v>24</v>
      </c>
      <c r="E54" s="63" t="s">
        <v>51</v>
      </c>
      <c r="F54" s="73">
        <v>185</v>
      </c>
      <c r="G54" s="62">
        <v>15.27</v>
      </c>
      <c r="H54" s="62">
        <v>11.4</v>
      </c>
      <c r="I54" s="62">
        <v>56.7</v>
      </c>
      <c r="J54" s="62">
        <v>364.02</v>
      </c>
      <c r="K54" s="87" t="s">
        <v>71</v>
      </c>
      <c r="L54" s="48">
        <v>38.67</v>
      </c>
    </row>
    <row r="55" spans="1:12">
      <c r="A55" s="15"/>
      <c r="B55" s="16"/>
      <c r="C55" s="17"/>
      <c r="D55" s="3"/>
      <c r="E55" s="63"/>
      <c r="F55" s="73"/>
      <c r="G55" s="62"/>
      <c r="H55" s="62"/>
      <c r="I55" s="62"/>
      <c r="J55" s="62"/>
      <c r="K55" s="87"/>
      <c r="L55" s="48"/>
    </row>
    <row r="56" spans="1:12">
      <c r="A56" s="15"/>
      <c r="B56" s="16"/>
      <c r="C56" s="17"/>
      <c r="D56" s="18" t="s">
        <v>28</v>
      </c>
      <c r="E56" s="152" t="s">
        <v>27</v>
      </c>
      <c r="F56" s="97">
        <v>136</v>
      </c>
      <c r="G56" s="20">
        <v>0.54400000000000004</v>
      </c>
      <c r="H56" s="20">
        <v>0.40800000000000003</v>
      </c>
      <c r="I56" s="20">
        <v>14.008000000000001</v>
      </c>
      <c r="J56" s="20">
        <v>77.52</v>
      </c>
      <c r="K56" s="87" t="s">
        <v>88</v>
      </c>
      <c r="L56" s="21">
        <v>37.479999999999997</v>
      </c>
    </row>
    <row r="57" spans="1:12">
      <c r="A57" s="15"/>
      <c r="B57" s="16"/>
      <c r="C57" s="17"/>
      <c r="D57" s="18" t="s">
        <v>26</v>
      </c>
      <c r="E57" s="138" t="s">
        <v>116</v>
      </c>
      <c r="F57" s="97">
        <v>205</v>
      </c>
      <c r="G57" s="20">
        <v>0.13</v>
      </c>
      <c r="H57" s="20">
        <v>0.02</v>
      </c>
      <c r="I57" s="20">
        <v>5</v>
      </c>
      <c r="J57" s="32">
        <v>20.7</v>
      </c>
      <c r="K57" s="87" t="s">
        <v>126</v>
      </c>
      <c r="L57" s="32">
        <v>3.22</v>
      </c>
    </row>
    <row r="58" spans="1:12" ht="31.5">
      <c r="A58" s="15"/>
      <c r="B58" s="16"/>
      <c r="C58" s="17"/>
      <c r="D58" s="149" t="s">
        <v>78</v>
      </c>
      <c r="E58" s="148" t="s">
        <v>79</v>
      </c>
      <c r="F58" s="97">
        <v>140</v>
      </c>
      <c r="G58" s="20">
        <v>2</v>
      </c>
      <c r="H58" s="20">
        <v>8</v>
      </c>
      <c r="I58" s="20">
        <v>7.4</v>
      </c>
      <c r="J58" s="32">
        <v>84.03</v>
      </c>
      <c r="K58" s="87" t="s">
        <v>132</v>
      </c>
      <c r="L58" s="32">
        <v>20.63</v>
      </c>
    </row>
    <row r="59" spans="1:12">
      <c r="A59" s="15"/>
      <c r="B59" s="16"/>
      <c r="C59" s="17"/>
      <c r="D59" s="135"/>
      <c r="E59" s="76"/>
      <c r="F59" s="77"/>
      <c r="G59" s="20"/>
      <c r="H59" s="20"/>
      <c r="I59" s="20"/>
      <c r="J59" s="20"/>
      <c r="K59" s="89"/>
      <c r="L59" s="21"/>
    </row>
    <row r="60" spans="1:12">
      <c r="A60" s="15"/>
      <c r="B60" s="16"/>
      <c r="C60" s="17"/>
      <c r="D60" s="3"/>
      <c r="E60" s="76"/>
      <c r="F60" s="77"/>
      <c r="G60" s="20"/>
      <c r="H60" s="20"/>
      <c r="I60" s="20"/>
      <c r="J60" s="20"/>
      <c r="K60" s="89"/>
      <c r="L60" s="21"/>
    </row>
    <row r="61" spans="1:12">
      <c r="A61" s="15"/>
      <c r="B61" s="16"/>
      <c r="C61" s="17"/>
      <c r="D61" s="3"/>
      <c r="E61" s="52"/>
      <c r="F61" s="75"/>
      <c r="G61" s="49"/>
      <c r="H61" s="49"/>
      <c r="I61" s="49"/>
      <c r="J61" s="49"/>
      <c r="K61" s="89"/>
      <c r="L61" s="49"/>
    </row>
    <row r="62" spans="1:12">
      <c r="A62" s="23"/>
      <c r="B62" s="24"/>
      <c r="C62" s="25"/>
      <c r="D62" s="26" t="s">
        <v>29</v>
      </c>
      <c r="E62" s="27"/>
      <c r="F62" s="12">
        <f>SUM(F54:F61)</f>
        <v>666</v>
      </c>
      <c r="G62" s="28">
        <f>SUM(G54:G61)</f>
        <v>17.944000000000003</v>
      </c>
      <c r="H62" s="28">
        <f>SUM(H54:H61)</f>
        <v>19.827999999999999</v>
      </c>
      <c r="I62" s="28">
        <f>SUM(I54:I61)</f>
        <v>83.108000000000004</v>
      </c>
      <c r="J62" s="28">
        <f>SUM(J54:J61)</f>
        <v>546.27</v>
      </c>
      <c r="K62" s="90"/>
      <c r="L62" s="28">
        <f>SUM(L54:L61)</f>
        <v>100</v>
      </c>
    </row>
    <row r="63" spans="1:12">
      <c r="A63" s="15">
        <v>1</v>
      </c>
      <c r="B63" s="16">
        <v>4</v>
      </c>
      <c r="C63" s="94" t="s">
        <v>30</v>
      </c>
      <c r="D63" s="95" t="s">
        <v>25</v>
      </c>
      <c r="E63" s="3"/>
      <c r="F63" s="129"/>
      <c r="G63" s="130"/>
      <c r="H63" s="130"/>
      <c r="I63" s="130"/>
      <c r="J63" s="130"/>
      <c r="K63" s="87"/>
      <c r="L63" s="21"/>
    </row>
    <row r="64" spans="1:12" ht="31.5">
      <c r="A64" s="15"/>
      <c r="B64" s="96"/>
      <c r="C64" s="17"/>
      <c r="D64" s="95" t="s">
        <v>31</v>
      </c>
      <c r="E64" s="3" t="s">
        <v>84</v>
      </c>
      <c r="F64" s="97">
        <v>253</v>
      </c>
      <c r="G64" s="70">
        <v>2.9</v>
      </c>
      <c r="H64" s="70">
        <v>11.5</v>
      </c>
      <c r="I64" s="70">
        <v>24.684756459999999</v>
      </c>
      <c r="J64" s="70">
        <v>161</v>
      </c>
      <c r="K64" s="87" t="s">
        <v>73</v>
      </c>
      <c r="L64" s="21">
        <v>9.1999999999999993</v>
      </c>
    </row>
    <row r="65" spans="1:12" ht="26.25">
      <c r="A65" s="15"/>
      <c r="B65" s="16"/>
      <c r="C65" s="17"/>
      <c r="D65" s="18" t="s">
        <v>32</v>
      </c>
      <c r="E65" s="3" t="s">
        <v>117</v>
      </c>
      <c r="F65" s="97">
        <v>100</v>
      </c>
      <c r="G65" s="20">
        <v>18.059999999999999</v>
      </c>
      <c r="H65" s="20">
        <v>8.52</v>
      </c>
      <c r="I65" s="20">
        <v>24.65654</v>
      </c>
      <c r="J65" s="20">
        <v>285.2</v>
      </c>
      <c r="K65" s="87" t="s">
        <v>118</v>
      </c>
      <c r="L65" s="21">
        <v>57.12</v>
      </c>
    </row>
    <row r="66" spans="1:12">
      <c r="A66" s="15"/>
      <c r="B66" s="16"/>
      <c r="C66" s="17"/>
      <c r="D66" s="18" t="s">
        <v>39</v>
      </c>
      <c r="E66" s="3" t="s">
        <v>41</v>
      </c>
      <c r="F66" s="75">
        <v>150</v>
      </c>
      <c r="G66" s="20">
        <v>3.833333333333333</v>
      </c>
      <c r="H66" s="20">
        <v>4.3499999999999996</v>
      </c>
      <c r="I66" s="20">
        <v>39.166666666666671</v>
      </c>
      <c r="J66" s="20">
        <v>210.16666666666666</v>
      </c>
      <c r="K66" s="87" t="s">
        <v>55</v>
      </c>
      <c r="L66" s="21">
        <v>13.41</v>
      </c>
    </row>
    <row r="67" spans="1:12">
      <c r="A67" s="15"/>
      <c r="B67" s="16"/>
      <c r="C67" s="17"/>
      <c r="D67" s="18" t="s">
        <v>33</v>
      </c>
      <c r="E67" s="131" t="s">
        <v>43</v>
      </c>
      <c r="F67" s="97">
        <v>200</v>
      </c>
      <c r="G67" s="20">
        <v>0.2</v>
      </c>
      <c r="H67" s="20">
        <v>0</v>
      </c>
      <c r="I67" s="20">
        <v>5</v>
      </c>
      <c r="J67" s="32">
        <v>20</v>
      </c>
      <c r="K67" s="87" t="s">
        <v>64</v>
      </c>
      <c r="L67" s="20">
        <v>1.44</v>
      </c>
    </row>
    <row r="68" spans="1:12">
      <c r="A68" s="15"/>
      <c r="B68" s="16"/>
      <c r="C68" s="17"/>
      <c r="D68" s="18" t="s">
        <v>34</v>
      </c>
      <c r="E68" s="3" t="s">
        <v>35</v>
      </c>
      <c r="F68" s="75">
        <v>20</v>
      </c>
      <c r="G68" s="20">
        <v>1.3</v>
      </c>
      <c r="H68" s="20">
        <v>0.2</v>
      </c>
      <c r="I68" s="20">
        <v>8.1999999999999993</v>
      </c>
      <c r="J68" s="49">
        <v>40</v>
      </c>
      <c r="K68" s="80" t="s">
        <v>86</v>
      </c>
      <c r="L68" s="49">
        <v>1.83</v>
      </c>
    </row>
    <row r="69" spans="1:12">
      <c r="A69" s="15"/>
      <c r="B69" s="16"/>
      <c r="C69" s="17"/>
      <c r="D69" s="3"/>
      <c r="E69" s="47"/>
      <c r="F69" s="98"/>
      <c r="G69" s="99"/>
      <c r="H69" s="99"/>
      <c r="I69" s="99"/>
      <c r="J69" s="66"/>
      <c r="K69" s="116"/>
      <c r="L69" s="66"/>
    </row>
    <row r="70" spans="1:12">
      <c r="A70" s="15"/>
      <c r="B70" s="16"/>
      <c r="C70" s="17"/>
      <c r="D70" s="3"/>
      <c r="E70" s="47"/>
      <c r="F70" s="98"/>
      <c r="G70" s="132"/>
      <c r="H70" s="132"/>
      <c r="I70" s="132"/>
      <c r="J70" s="133"/>
      <c r="K70" s="116"/>
      <c r="L70" s="66"/>
    </row>
    <row r="71" spans="1:12" ht="16.5" thickBot="1">
      <c r="A71" s="15"/>
      <c r="B71" s="16"/>
      <c r="C71" s="17"/>
      <c r="D71" s="54" t="s">
        <v>29</v>
      </c>
      <c r="E71" s="55"/>
      <c r="F71" s="100">
        <f>SUM(F64:F68)</f>
        <v>723</v>
      </c>
      <c r="G71" s="57">
        <f>SUM(G64:G68)</f>
        <v>26.293333333333329</v>
      </c>
      <c r="H71" s="57">
        <f>SUM(H64:H68)</f>
        <v>24.569999999999997</v>
      </c>
      <c r="I71" s="57">
        <f>SUM(I64:I68)</f>
        <v>101.70796312666667</v>
      </c>
      <c r="J71" s="57">
        <f>SUM(J64:J68)</f>
        <v>716.36666666666667</v>
      </c>
      <c r="K71" s="91"/>
      <c r="L71" s="57">
        <f>SUM(L64:L68)</f>
        <v>82.999999999999986</v>
      </c>
    </row>
    <row r="72" spans="1:12" ht="15.75" customHeight="1" thickBot="1">
      <c r="A72" s="101">
        <f>A54</f>
        <v>1</v>
      </c>
      <c r="B72" s="102">
        <f>B54</f>
        <v>4</v>
      </c>
      <c r="C72" s="181" t="s">
        <v>36</v>
      </c>
      <c r="D72" s="182"/>
      <c r="E72" s="41"/>
      <c r="F72" s="40">
        <f>F62+F71</f>
        <v>1389</v>
      </c>
      <c r="G72" s="43">
        <f>G62+G71</f>
        <v>44.237333333333332</v>
      </c>
      <c r="H72" s="43">
        <f>H62+H71</f>
        <v>44.397999999999996</v>
      </c>
      <c r="I72" s="43">
        <f>I62+I71</f>
        <v>184.81596312666667</v>
      </c>
      <c r="J72" s="43">
        <f>J62+J71</f>
        <v>1262.6366666666668</v>
      </c>
      <c r="K72" s="85"/>
      <c r="L72" s="86">
        <f>L62+L71</f>
        <v>183</v>
      </c>
    </row>
    <row r="73" spans="1:12" ht="47.25" customHeight="1">
      <c r="A73" s="103">
        <v>1</v>
      </c>
      <c r="B73" s="44">
        <v>5</v>
      </c>
      <c r="C73" s="104" t="s">
        <v>23</v>
      </c>
      <c r="D73" s="18" t="s">
        <v>24</v>
      </c>
      <c r="E73" s="3" t="s">
        <v>119</v>
      </c>
      <c r="F73" s="97">
        <v>300</v>
      </c>
      <c r="G73" s="20">
        <v>15.05</v>
      </c>
      <c r="H73" s="20">
        <v>19.5</v>
      </c>
      <c r="I73" s="20">
        <v>45.7</v>
      </c>
      <c r="J73" s="20">
        <v>336.8</v>
      </c>
      <c r="K73" s="87" t="s">
        <v>92</v>
      </c>
      <c r="L73" s="21">
        <v>93.53</v>
      </c>
    </row>
    <row r="74" spans="1:12">
      <c r="A74" s="103"/>
      <c r="B74" s="44"/>
      <c r="C74" s="104"/>
      <c r="D74" s="3"/>
      <c r="E74" s="3"/>
      <c r="F74" s="75"/>
      <c r="G74" s="20"/>
      <c r="H74" s="20"/>
      <c r="I74" s="20"/>
      <c r="J74" s="20"/>
      <c r="K74" s="87"/>
      <c r="L74" s="21"/>
    </row>
    <row r="75" spans="1:12">
      <c r="A75" s="103"/>
      <c r="B75" s="44"/>
      <c r="C75" s="104"/>
      <c r="D75" s="25" t="s">
        <v>50</v>
      </c>
      <c r="E75" s="63"/>
      <c r="F75" s="74"/>
      <c r="G75" s="62"/>
      <c r="H75" s="62"/>
      <c r="I75" s="62"/>
      <c r="J75" s="62"/>
      <c r="K75" s="117"/>
      <c r="L75" s="48"/>
    </row>
    <row r="76" spans="1:12">
      <c r="A76" s="103"/>
      <c r="B76" s="44"/>
      <c r="C76" s="17"/>
      <c r="D76" s="105" t="s">
        <v>26</v>
      </c>
      <c r="E76" s="52" t="s">
        <v>93</v>
      </c>
      <c r="F76" s="75">
        <v>200</v>
      </c>
      <c r="G76" s="49">
        <v>0.28000000000000003</v>
      </c>
      <c r="H76" s="49">
        <v>0</v>
      </c>
      <c r="I76" s="49">
        <v>25.91</v>
      </c>
      <c r="J76" s="49">
        <v>99.2</v>
      </c>
      <c r="K76" s="87" t="s">
        <v>68</v>
      </c>
      <c r="L76" s="49">
        <v>3.54</v>
      </c>
    </row>
    <row r="77" spans="1:12">
      <c r="A77" s="103"/>
      <c r="B77" s="44"/>
      <c r="C77" s="17"/>
      <c r="D77" s="18" t="s">
        <v>34</v>
      </c>
      <c r="E77" s="52" t="s">
        <v>35</v>
      </c>
      <c r="F77" s="75">
        <v>30</v>
      </c>
      <c r="G77" s="49">
        <v>1.9500000000000002</v>
      </c>
      <c r="H77" s="49">
        <v>0.3</v>
      </c>
      <c r="I77" s="49">
        <v>12.299999999999999</v>
      </c>
      <c r="J77" s="49">
        <v>60</v>
      </c>
      <c r="K77" s="81" t="s">
        <v>86</v>
      </c>
      <c r="L77" s="49">
        <v>2.93</v>
      </c>
    </row>
    <row r="78" spans="1:12">
      <c r="A78" s="103"/>
      <c r="B78" s="44"/>
      <c r="C78" s="17"/>
      <c r="D78" s="3"/>
      <c r="E78" s="52"/>
      <c r="F78" s="75"/>
      <c r="G78" s="49"/>
      <c r="H78" s="49"/>
      <c r="I78" s="49"/>
      <c r="J78" s="49"/>
      <c r="K78" s="89"/>
      <c r="L78" s="49"/>
    </row>
    <row r="79" spans="1:12">
      <c r="A79" s="103"/>
      <c r="B79" s="44"/>
      <c r="C79" s="17"/>
      <c r="D79" s="3"/>
      <c r="E79" s="52"/>
      <c r="F79" s="75"/>
      <c r="G79" s="49"/>
      <c r="H79" s="49"/>
      <c r="I79" s="49"/>
      <c r="J79" s="49"/>
      <c r="K79" s="89"/>
      <c r="L79" s="49"/>
    </row>
    <row r="80" spans="1:12">
      <c r="A80" s="106"/>
      <c r="B80" s="50"/>
      <c r="C80" s="25"/>
      <c r="D80" s="107" t="s">
        <v>29</v>
      </c>
      <c r="E80" s="27"/>
      <c r="F80" s="12">
        <f>SUM(F73:F77)</f>
        <v>530</v>
      </c>
      <c r="G80" s="28">
        <f>SUM(G73:G77)</f>
        <v>17.28</v>
      </c>
      <c r="H80" s="28">
        <f>SUM(H73:H77)</f>
        <v>19.8</v>
      </c>
      <c r="I80" s="28">
        <f>SUM(I73:I77)</f>
        <v>83.91</v>
      </c>
      <c r="J80" s="28">
        <f>SUM(J73:J77)</f>
        <v>496</v>
      </c>
      <c r="K80" s="90"/>
      <c r="L80" s="28">
        <f>SUM(L73:L77)</f>
        <v>100.00000000000001</v>
      </c>
    </row>
    <row r="81" spans="1:12">
      <c r="A81" s="108">
        <v>1</v>
      </c>
      <c r="B81" s="44">
        <v>5</v>
      </c>
      <c r="C81" s="109" t="s">
        <v>30</v>
      </c>
      <c r="D81" s="95" t="s">
        <v>25</v>
      </c>
      <c r="E81" s="3"/>
      <c r="F81" s="75"/>
      <c r="G81" s="70"/>
      <c r="H81" s="70"/>
      <c r="I81" s="70"/>
      <c r="J81" s="70"/>
      <c r="K81" s="87"/>
      <c r="L81" s="21"/>
    </row>
    <row r="82" spans="1:12">
      <c r="A82" s="108"/>
      <c r="B82" s="44"/>
      <c r="C82" s="109"/>
      <c r="D82" s="18" t="s">
        <v>31</v>
      </c>
      <c r="E82" s="3" t="s">
        <v>120</v>
      </c>
      <c r="F82" s="97">
        <v>250</v>
      </c>
      <c r="G82" s="70">
        <v>3.64</v>
      </c>
      <c r="H82" s="70">
        <v>5.53</v>
      </c>
      <c r="I82" s="70">
        <v>23.1</v>
      </c>
      <c r="J82" s="70">
        <v>149.19999999999999</v>
      </c>
      <c r="K82" s="87" t="s">
        <v>122</v>
      </c>
      <c r="L82" s="21">
        <v>18.38</v>
      </c>
    </row>
    <row r="83" spans="1:12" ht="26.25">
      <c r="A83" s="108"/>
      <c r="B83" s="44"/>
      <c r="C83" s="109"/>
      <c r="D83" s="18" t="s">
        <v>32</v>
      </c>
      <c r="E83" s="3" t="s">
        <v>124</v>
      </c>
      <c r="F83" s="97">
        <v>100</v>
      </c>
      <c r="G83" s="20">
        <v>15.16</v>
      </c>
      <c r="H83" s="20">
        <v>12.1</v>
      </c>
      <c r="I83" s="20">
        <v>25.2</v>
      </c>
      <c r="J83" s="20">
        <v>294.5</v>
      </c>
      <c r="K83" s="87" t="s">
        <v>125</v>
      </c>
      <c r="L83" s="21">
        <v>36.18</v>
      </c>
    </row>
    <row r="84" spans="1:12">
      <c r="A84" s="108"/>
      <c r="B84" s="44"/>
      <c r="C84" s="109"/>
      <c r="D84" s="18" t="s">
        <v>39</v>
      </c>
      <c r="E84" s="3" t="s">
        <v>121</v>
      </c>
      <c r="F84" s="97">
        <v>180</v>
      </c>
      <c r="G84" s="20">
        <v>5.25</v>
      </c>
      <c r="H84" s="20">
        <v>6.15</v>
      </c>
      <c r="I84" s="20">
        <v>38.299999999999997</v>
      </c>
      <c r="J84" s="20">
        <v>220.5</v>
      </c>
      <c r="K84" s="87" t="s">
        <v>123</v>
      </c>
      <c r="L84" s="21">
        <v>24.43</v>
      </c>
    </row>
    <row r="85" spans="1:12">
      <c r="A85" s="108"/>
      <c r="B85" s="44"/>
      <c r="C85" s="109"/>
      <c r="D85" s="18" t="s">
        <v>33</v>
      </c>
      <c r="E85" s="3" t="s">
        <v>43</v>
      </c>
      <c r="F85" s="97">
        <v>200</v>
      </c>
      <c r="G85" s="20">
        <v>0.2</v>
      </c>
      <c r="H85" s="20">
        <v>0</v>
      </c>
      <c r="I85" s="20">
        <v>5</v>
      </c>
      <c r="J85" s="20">
        <v>20</v>
      </c>
      <c r="K85" s="87" t="s">
        <v>64</v>
      </c>
      <c r="L85" s="21">
        <v>1.44</v>
      </c>
    </row>
    <row r="86" spans="1:12">
      <c r="A86" s="108"/>
      <c r="B86" s="44"/>
      <c r="C86" s="109"/>
      <c r="D86" s="18" t="s">
        <v>34</v>
      </c>
      <c r="E86" s="3" t="s">
        <v>35</v>
      </c>
      <c r="F86" s="21">
        <v>26</v>
      </c>
      <c r="G86" s="20">
        <v>1.69</v>
      </c>
      <c r="H86" s="20">
        <v>0.26</v>
      </c>
      <c r="I86" s="20">
        <v>10.66</v>
      </c>
      <c r="J86" s="20">
        <v>52</v>
      </c>
      <c r="K86" s="81" t="s">
        <v>86</v>
      </c>
      <c r="L86" s="21">
        <v>2.57</v>
      </c>
    </row>
    <row r="87" spans="1:12">
      <c r="A87" s="108"/>
      <c r="B87" s="44"/>
      <c r="C87" s="109"/>
      <c r="D87" s="3"/>
      <c r="E87" s="47"/>
      <c r="F87" s="93"/>
      <c r="G87" s="99"/>
      <c r="H87" s="99"/>
      <c r="I87" s="99"/>
      <c r="J87" s="99"/>
      <c r="K87" s="116"/>
      <c r="L87" s="93"/>
    </row>
    <row r="88" spans="1:12">
      <c r="A88" s="108"/>
      <c r="B88" s="44"/>
      <c r="C88" s="109"/>
      <c r="D88" s="3"/>
      <c r="E88" s="47"/>
      <c r="F88" s="93"/>
      <c r="G88" s="99"/>
      <c r="H88" s="99"/>
      <c r="I88" s="99"/>
      <c r="J88" s="99"/>
      <c r="K88" s="116"/>
      <c r="L88" s="93"/>
    </row>
    <row r="89" spans="1:12" ht="16.5" thickBot="1">
      <c r="A89" s="108"/>
      <c r="B89" s="44"/>
      <c r="C89" s="109"/>
      <c r="D89" s="54" t="s">
        <v>29</v>
      </c>
      <c r="E89" s="55"/>
      <c r="F89" s="51">
        <f>SUM(F82:F86)</f>
        <v>756</v>
      </c>
      <c r="G89" s="57">
        <f>SUM(G82:G86)</f>
        <v>25.94</v>
      </c>
      <c r="H89" s="57">
        <f>SUM(H82:H86)</f>
        <v>24.040000000000003</v>
      </c>
      <c r="I89" s="57">
        <f>SUM(I82:I86)</f>
        <v>102.25999999999999</v>
      </c>
      <c r="J89" s="57">
        <f>SUM(J82:J86)</f>
        <v>736.2</v>
      </c>
      <c r="K89" s="91"/>
      <c r="L89" s="57">
        <f>SUM(L82:L86)</f>
        <v>83</v>
      </c>
    </row>
    <row r="90" spans="1:12" ht="15.75" customHeight="1" thickBot="1">
      <c r="A90" s="101">
        <f>A73</f>
        <v>1</v>
      </c>
      <c r="B90" s="102">
        <f>B73</f>
        <v>5</v>
      </c>
      <c r="C90" s="181" t="s">
        <v>36</v>
      </c>
      <c r="D90" s="182"/>
      <c r="E90" s="41"/>
      <c r="F90" s="40">
        <f>F80+F89</f>
        <v>1286</v>
      </c>
      <c r="G90" s="43">
        <f>G80+G89</f>
        <v>43.22</v>
      </c>
      <c r="H90" s="43">
        <f>H80+H89</f>
        <v>43.84</v>
      </c>
      <c r="I90" s="43">
        <f>I80+I89</f>
        <v>186.17</v>
      </c>
      <c r="J90" s="43">
        <f>J80+J89</f>
        <v>1232.2</v>
      </c>
      <c r="K90" s="85"/>
      <c r="L90" s="86">
        <f>L80+L89</f>
        <v>183</v>
      </c>
    </row>
    <row r="91" spans="1:12" ht="31.5">
      <c r="A91" s="15">
        <v>2</v>
      </c>
      <c r="B91" s="16">
        <v>1</v>
      </c>
      <c r="C91" s="17" t="s">
        <v>23</v>
      </c>
      <c r="D91" s="25" t="s">
        <v>24</v>
      </c>
      <c r="E91" s="63" t="s">
        <v>80</v>
      </c>
      <c r="F91" s="73">
        <v>220</v>
      </c>
      <c r="G91" s="62">
        <v>12.49</v>
      </c>
      <c r="H91" s="62">
        <v>11.71</v>
      </c>
      <c r="I91" s="62">
        <v>17.62</v>
      </c>
      <c r="J91" s="62">
        <v>167.3</v>
      </c>
      <c r="K91" s="87" t="s">
        <v>87</v>
      </c>
      <c r="L91" s="48">
        <v>21.9</v>
      </c>
    </row>
    <row r="92" spans="1:12">
      <c r="A92" s="15"/>
      <c r="B92" s="16"/>
      <c r="C92" s="17"/>
      <c r="D92" s="146"/>
      <c r="E92" s="63"/>
      <c r="F92" s="74"/>
      <c r="G92" s="153"/>
      <c r="H92" s="153"/>
      <c r="I92" s="153"/>
      <c r="J92" s="153"/>
      <c r="K92" s="87"/>
      <c r="L92" s="48"/>
    </row>
    <row r="93" spans="1:12">
      <c r="A93" s="15"/>
      <c r="B93" s="16"/>
      <c r="C93" s="17"/>
      <c r="D93" s="111" t="s">
        <v>26</v>
      </c>
      <c r="E93" s="146" t="s">
        <v>47</v>
      </c>
      <c r="F93" s="75">
        <v>200</v>
      </c>
      <c r="G93" s="20">
        <v>0</v>
      </c>
      <c r="H93" s="20">
        <v>0</v>
      </c>
      <c r="I93" s="20">
        <v>27.3</v>
      </c>
      <c r="J93" s="20">
        <v>64.8</v>
      </c>
      <c r="K93" s="87" t="s">
        <v>72</v>
      </c>
      <c r="L93" s="21">
        <v>14.05</v>
      </c>
    </row>
    <row r="94" spans="1:12">
      <c r="A94" s="15"/>
      <c r="B94" s="16"/>
      <c r="C94" s="17"/>
      <c r="D94" s="18" t="s">
        <v>28</v>
      </c>
      <c r="E94" s="146" t="s">
        <v>27</v>
      </c>
      <c r="F94" s="75">
        <v>141</v>
      </c>
      <c r="G94" s="20">
        <v>0.56400000000000006</v>
      </c>
      <c r="H94" s="20">
        <v>0.42299999999999999</v>
      </c>
      <c r="I94" s="20">
        <v>14.523000000000001</v>
      </c>
      <c r="J94" s="20">
        <v>80.37</v>
      </c>
      <c r="K94" s="87" t="s">
        <v>88</v>
      </c>
      <c r="L94" s="21">
        <v>38.9</v>
      </c>
    </row>
    <row r="95" spans="1:12">
      <c r="A95" s="15"/>
      <c r="B95" s="16"/>
      <c r="C95" s="17"/>
      <c r="D95" s="139" t="s">
        <v>25</v>
      </c>
      <c r="E95" s="147" t="s">
        <v>75</v>
      </c>
      <c r="F95" s="21">
        <v>90</v>
      </c>
      <c r="G95" s="20">
        <v>4.3</v>
      </c>
      <c r="H95" s="20">
        <v>7.01</v>
      </c>
      <c r="I95" s="20">
        <v>24.64</v>
      </c>
      <c r="J95" s="20">
        <v>202.33</v>
      </c>
      <c r="K95" s="87" t="s">
        <v>76</v>
      </c>
      <c r="L95" s="20">
        <v>25.15</v>
      </c>
    </row>
    <row r="96" spans="1:12">
      <c r="A96" s="15"/>
      <c r="B96" s="16"/>
      <c r="C96" s="17"/>
      <c r="D96" s="146"/>
      <c r="E96" s="147"/>
      <c r="F96" s="75"/>
      <c r="G96" s="49"/>
      <c r="H96" s="49"/>
      <c r="I96" s="49"/>
      <c r="J96" s="49"/>
      <c r="K96" s="87"/>
      <c r="L96" s="49"/>
    </row>
    <row r="97" spans="1:12">
      <c r="A97" s="23"/>
      <c r="B97" s="24"/>
      <c r="C97" s="25"/>
      <c r="D97" s="26" t="s">
        <v>29</v>
      </c>
      <c r="E97" s="27"/>
      <c r="F97" s="12">
        <f>SUM(F91:F96)</f>
        <v>651</v>
      </c>
      <c r="G97" s="28">
        <f>SUM(G91:G96)</f>
        <v>17.353999999999999</v>
      </c>
      <c r="H97" s="28">
        <f>SUM(H91:H96)</f>
        <v>19.143000000000001</v>
      </c>
      <c r="I97" s="28">
        <f>SUM(I91:I96)</f>
        <v>84.082999999999998</v>
      </c>
      <c r="J97" s="28">
        <f>SUM(J91:J96)</f>
        <v>514.80000000000007</v>
      </c>
      <c r="K97" s="118"/>
      <c r="L97" s="28">
        <f>SUM(L91:L96)</f>
        <v>100</v>
      </c>
    </row>
    <row r="98" spans="1:12" ht="31.5">
      <c r="A98" s="15">
        <v>2</v>
      </c>
      <c r="B98" s="16">
        <v>1</v>
      </c>
      <c r="C98" s="17" t="s">
        <v>30</v>
      </c>
      <c r="D98" s="95" t="s">
        <v>31</v>
      </c>
      <c r="E98" s="3" t="s">
        <v>96</v>
      </c>
      <c r="F98" s="97">
        <v>255</v>
      </c>
      <c r="G98" s="20">
        <v>5.94</v>
      </c>
      <c r="H98" s="20">
        <v>8.6999999999999993</v>
      </c>
      <c r="I98" s="20">
        <v>22.3</v>
      </c>
      <c r="J98" s="20">
        <v>147.69999999999999</v>
      </c>
      <c r="K98" s="87" t="s">
        <v>45</v>
      </c>
      <c r="L98" s="21">
        <v>14.75</v>
      </c>
    </row>
    <row r="99" spans="1:12">
      <c r="A99" s="15"/>
      <c r="B99" s="16"/>
      <c r="C99" s="17"/>
      <c r="D99" s="136" t="s">
        <v>32</v>
      </c>
      <c r="E99" s="135" t="s">
        <v>94</v>
      </c>
      <c r="F99" s="137">
        <v>100</v>
      </c>
      <c r="G99" s="137">
        <v>12.5</v>
      </c>
      <c r="H99" s="137">
        <v>11.15</v>
      </c>
      <c r="I99" s="137">
        <v>4.8</v>
      </c>
      <c r="J99" s="20">
        <v>181.24</v>
      </c>
      <c r="K99" s="87" t="s">
        <v>81</v>
      </c>
      <c r="L99" s="20">
        <v>45.89</v>
      </c>
    </row>
    <row r="100" spans="1:12">
      <c r="A100" s="15"/>
      <c r="B100" s="16"/>
      <c r="C100" s="17"/>
      <c r="D100" s="136" t="s">
        <v>39</v>
      </c>
      <c r="E100" s="135" t="s">
        <v>42</v>
      </c>
      <c r="F100" s="75">
        <v>150</v>
      </c>
      <c r="G100" s="20">
        <v>3.833333333333333</v>
      </c>
      <c r="H100" s="20">
        <v>4.3499999999999996</v>
      </c>
      <c r="I100" s="20">
        <v>39.1666666666667</v>
      </c>
      <c r="J100" s="20">
        <v>210.16666666666666</v>
      </c>
      <c r="K100" s="87" t="s">
        <v>95</v>
      </c>
      <c r="L100" s="20">
        <v>11.76</v>
      </c>
    </row>
    <row r="101" spans="1:12" ht="15.75" customHeight="1">
      <c r="A101" s="15"/>
      <c r="B101" s="16"/>
      <c r="C101" s="17"/>
      <c r="D101" s="18" t="s">
        <v>33</v>
      </c>
      <c r="E101" s="3" t="s">
        <v>48</v>
      </c>
      <c r="F101" s="75">
        <v>200</v>
      </c>
      <c r="G101" s="20">
        <v>0.3</v>
      </c>
      <c r="H101" s="20">
        <v>0</v>
      </c>
      <c r="I101" s="20">
        <v>18.899999999999999</v>
      </c>
      <c r="J101" s="20">
        <v>76</v>
      </c>
      <c r="K101" s="87" t="s">
        <v>74</v>
      </c>
      <c r="L101" s="20">
        <v>5.9</v>
      </c>
    </row>
    <row r="102" spans="1:12">
      <c r="A102" s="15"/>
      <c r="B102" s="16"/>
      <c r="C102" s="17"/>
      <c r="D102" s="18" t="s">
        <v>34</v>
      </c>
      <c r="E102" s="3" t="s">
        <v>35</v>
      </c>
      <c r="F102" s="77">
        <v>48</v>
      </c>
      <c r="G102" s="20">
        <v>3.12</v>
      </c>
      <c r="H102" s="20">
        <v>0.48</v>
      </c>
      <c r="I102" s="20">
        <v>19.68</v>
      </c>
      <c r="J102" s="20">
        <v>96</v>
      </c>
      <c r="K102" s="80" t="s">
        <v>86</v>
      </c>
      <c r="L102" s="20">
        <v>4.7</v>
      </c>
    </row>
    <row r="103" spans="1:12">
      <c r="A103" s="15"/>
      <c r="B103" s="16"/>
      <c r="C103" s="17"/>
      <c r="D103" s="3"/>
      <c r="E103" s="47"/>
      <c r="F103" s="110"/>
      <c r="G103" s="99"/>
      <c r="H103" s="99"/>
      <c r="I103" s="99"/>
      <c r="J103" s="99"/>
      <c r="K103" s="116"/>
      <c r="L103" s="99"/>
    </row>
    <row r="104" spans="1:12">
      <c r="A104" s="15"/>
      <c r="B104" s="16"/>
      <c r="C104" s="17"/>
      <c r="D104" s="3"/>
      <c r="E104" s="47"/>
      <c r="F104" s="110"/>
      <c r="G104" s="99"/>
      <c r="H104" s="99"/>
      <c r="I104" s="99"/>
      <c r="J104" s="99"/>
      <c r="K104" s="116"/>
      <c r="L104" s="99"/>
    </row>
    <row r="105" spans="1:12" ht="16.5" thickBot="1">
      <c r="A105" s="15"/>
      <c r="B105" s="16"/>
      <c r="C105" s="17"/>
      <c r="D105" s="54" t="s">
        <v>29</v>
      </c>
      <c r="E105" s="55"/>
      <c r="F105" s="51">
        <f>SUM(F98:F102)</f>
        <v>753</v>
      </c>
      <c r="G105" s="57">
        <f>SUM(G98:G102)</f>
        <v>25.693333333333335</v>
      </c>
      <c r="H105" s="57">
        <f>SUM(H98:H102)</f>
        <v>24.680000000000003</v>
      </c>
      <c r="I105" s="57">
        <f>SUM(I98:I102)</f>
        <v>104.84666666666672</v>
      </c>
      <c r="J105" s="57">
        <f>SUM(J98:J102)</f>
        <v>711.10666666666668</v>
      </c>
      <c r="K105" s="91"/>
      <c r="L105" s="57">
        <f>SUM(L98:L102)</f>
        <v>83.000000000000014</v>
      </c>
    </row>
    <row r="106" spans="1:12" ht="16.5" thickBot="1">
      <c r="A106" s="38">
        <f>A91</f>
        <v>2</v>
      </c>
      <c r="B106" s="39">
        <f>B91</f>
        <v>1</v>
      </c>
      <c r="C106" s="181" t="s">
        <v>36</v>
      </c>
      <c r="D106" s="182"/>
      <c r="E106" s="41"/>
      <c r="F106" s="40">
        <f>F97+F105</f>
        <v>1404</v>
      </c>
      <c r="G106" s="43">
        <f>G97+G105</f>
        <v>43.047333333333334</v>
      </c>
      <c r="H106" s="43">
        <f>H97+H105</f>
        <v>43.823000000000008</v>
      </c>
      <c r="I106" s="43">
        <f>I97+I105</f>
        <v>188.92966666666672</v>
      </c>
      <c r="J106" s="43">
        <f>J97+J105</f>
        <v>1225.9066666666668</v>
      </c>
      <c r="K106" s="85"/>
      <c r="L106" s="86">
        <f>L97+L105</f>
        <v>183</v>
      </c>
    </row>
    <row r="107" spans="1:12" ht="31.5">
      <c r="A107" s="44">
        <v>2</v>
      </c>
      <c r="B107" s="16">
        <v>2</v>
      </c>
      <c r="C107" s="17" t="s">
        <v>23</v>
      </c>
      <c r="D107" s="25" t="s">
        <v>24</v>
      </c>
      <c r="E107" s="63" t="s">
        <v>85</v>
      </c>
      <c r="F107" s="73">
        <v>185</v>
      </c>
      <c r="G107" s="62">
        <v>16.600000000000001</v>
      </c>
      <c r="H107" s="62">
        <v>19.09</v>
      </c>
      <c r="I107" s="62">
        <v>68.959999999999994</v>
      </c>
      <c r="J107" s="62">
        <v>392.57</v>
      </c>
      <c r="K107" s="87" t="s">
        <v>89</v>
      </c>
      <c r="L107" s="48">
        <v>62.06</v>
      </c>
    </row>
    <row r="108" spans="1:12">
      <c r="A108" s="44"/>
      <c r="B108" s="16"/>
      <c r="C108" s="69"/>
      <c r="D108" s="3"/>
      <c r="E108" s="63"/>
      <c r="F108" s="74"/>
      <c r="G108" s="62"/>
      <c r="H108" s="62"/>
      <c r="I108" s="62"/>
      <c r="J108" s="62"/>
      <c r="K108" s="87"/>
      <c r="L108" s="48"/>
    </row>
    <row r="109" spans="1:12">
      <c r="A109" s="44"/>
      <c r="B109" s="16"/>
      <c r="C109" s="69"/>
      <c r="D109" s="111" t="s">
        <v>26</v>
      </c>
      <c r="E109" s="3" t="s">
        <v>59</v>
      </c>
      <c r="F109" s="75">
        <v>200</v>
      </c>
      <c r="G109" s="20">
        <v>0.2</v>
      </c>
      <c r="H109" s="20">
        <v>0</v>
      </c>
      <c r="I109" s="20">
        <v>5</v>
      </c>
      <c r="J109" s="20">
        <v>20</v>
      </c>
      <c r="K109" s="87" t="s">
        <v>64</v>
      </c>
      <c r="L109" s="21">
        <v>1.44</v>
      </c>
    </row>
    <row r="110" spans="1:12" ht="16.5" customHeight="1">
      <c r="A110" s="44"/>
      <c r="B110" s="16"/>
      <c r="C110" s="69"/>
      <c r="D110" s="18" t="s">
        <v>28</v>
      </c>
      <c r="E110" s="3" t="s">
        <v>38</v>
      </c>
      <c r="F110" s="75">
        <v>139</v>
      </c>
      <c r="G110" s="20">
        <v>1.0640000000000001</v>
      </c>
      <c r="H110" s="20">
        <v>0.26600000000000001</v>
      </c>
      <c r="I110" s="20">
        <v>9.9749999999999996</v>
      </c>
      <c r="J110" s="20">
        <v>71.599999999999994</v>
      </c>
      <c r="K110" s="87" t="s">
        <v>88</v>
      </c>
      <c r="L110" s="21">
        <v>36.5</v>
      </c>
    </row>
    <row r="111" spans="1:12">
      <c r="A111" s="44"/>
      <c r="B111" s="16"/>
      <c r="C111" s="69"/>
      <c r="D111" s="3" t="s">
        <v>25</v>
      </c>
      <c r="E111" s="5"/>
      <c r="F111" s="75"/>
      <c r="G111" s="49"/>
      <c r="H111" s="49"/>
      <c r="I111" s="49"/>
      <c r="J111" s="49"/>
      <c r="K111" s="87"/>
      <c r="L111" s="49"/>
    </row>
    <row r="112" spans="1:12">
      <c r="A112" s="44"/>
      <c r="B112" s="16"/>
      <c r="C112" s="69"/>
      <c r="D112" s="26" t="s">
        <v>29</v>
      </c>
      <c r="E112" s="27"/>
      <c r="F112" s="12">
        <f>SUM(F107:F111)</f>
        <v>524</v>
      </c>
      <c r="G112" s="28">
        <f>SUM(G107:G111)</f>
        <v>17.864000000000001</v>
      </c>
      <c r="H112" s="28">
        <f>SUM(H107:H111)</f>
        <v>19.356000000000002</v>
      </c>
      <c r="I112" s="28">
        <f>SUM(I107:I111)</f>
        <v>83.934999999999988</v>
      </c>
      <c r="J112" s="28">
        <f>SUM(J107:J111)</f>
        <v>484.16999999999996</v>
      </c>
      <c r="K112" s="118"/>
      <c r="L112" s="28">
        <f>SUM(L107:L111)</f>
        <v>100</v>
      </c>
    </row>
    <row r="113" spans="1:12">
      <c r="A113" s="112">
        <v>2</v>
      </c>
      <c r="B113" s="113">
        <v>2</v>
      </c>
      <c r="C113" s="114" t="s">
        <v>30</v>
      </c>
      <c r="D113" s="95" t="s">
        <v>25</v>
      </c>
      <c r="E113" s="3"/>
      <c r="F113" s="75"/>
      <c r="G113" s="70"/>
      <c r="H113" s="70"/>
      <c r="I113" s="70"/>
      <c r="J113" s="70"/>
      <c r="K113" s="87"/>
      <c r="L113" s="21"/>
    </row>
    <row r="114" spans="1:12">
      <c r="A114" s="44"/>
      <c r="B114" s="44"/>
      <c r="C114" s="69"/>
      <c r="D114" s="18" t="s">
        <v>31</v>
      </c>
      <c r="E114" s="3" t="s">
        <v>97</v>
      </c>
      <c r="F114" s="97">
        <v>250</v>
      </c>
      <c r="G114" s="20">
        <v>5.94</v>
      </c>
      <c r="H114" s="20">
        <v>5.7</v>
      </c>
      <c r="I114" s="20">
        <v>27.3</v>
      </c>
      <c r="J114" s="20">
        <v>147.69999999999999</v>
      </c>
      <c r="K114" s="87" t="s">
        <v>106</v>
      </c>
      <c r="L114" s="20">
        <v>6.24</v>
      </c>
    </row>
    <row r="115" spans="1:12">
      <c r="A115" s="44"/>
      <c r="B115" s="16"/>
      <c r="C115" s="69"/>
      <c r="D115" s="18" t="s">
        <v>32</v>
      </c>
      <c r="E115" s="3" t="s">
        <v>98</v>
      </c>
      <c r="F115" s="97">
        <v>250</v>
      </c>
      <c r="G115" s="20">
        <v>15.1508107636364</v>
      </c>
      <c r="H115" s="20">
        <v>18.565259520000001</v>
      </c>
      <c r="I115" s="20">
        <v>42.750694181818197</v>
      </c>
      <c r="J115" s="20">
        <v>437.50779636363598</v>
      </c>
      <c r="K115" s="87" t="s">
        <v>69</v>
      </c>
      <c r="L115" s="20">
        <v>66.72</v>
      </c>
    </row>
    <row r="116" spans="1:12">
      <c r="A116" s="44"/>
      <c r="B116" s="16"/>
      <c r="C116" s="69"/>
      <c r="D116" s="18" t="s">
        <v>33</v>
      </c>
      <c r="E116" s="3" t="s">
        <v>93</v>
      </c>
      <c r="F116" s="75">
        <v>205</v>
      </c>
      <c r="G116" s="20">
        <v>0.13</v>
      </c>
      <c r="H116" s="20">
        <v>0.02</v>
      </c>
      <c r="I116" s="20">
        <v>5</v>
      </c>
      <c r="J116" s="20">
        <v>20.7</v>
      </c>
      <c r="K116" s="87" t="s">
        <v>68</v>
      </c>
      <c r="L116" s="21">
        <v>3.53</v>
      </c>
    </row>
    <row r="117" spans="1:12">
      <c r="A117" s="44"/>
      <c r="B117" s="16"/>
      <c r="C117" s="69"/>
      <c r="D117" s="18" t="s">
        <v>34</v>
      </c>
      <c r="E117" s="3" t="s">
        <v>35</v>
      </c>
      <c r="F117" s="77">
        <v>65</v>
      </c>
      <c r="G117" s="20">
        <v>4.2249999999999996</v>
      </c>
      <c r="H117" s="20">
        <v>0.65</v>
      </c>
      <c r="I117" s="20">
        <v>26.65</v>
      </c>
      <c r="J117" s="20">
        <v>130</v>
      </c>
      <c r="K117" s="154" t="s">
        <v>86</v>
      </c>
      <c r="L117" s="21">
        <v>6.51</v>
      </c>
    </row>
    <row r="118" spans="1:12">
      <c r="A118" s="44"/>
      <c r="B118" s="16"/>
      <c r="C118" s="69"/>
      <c r="D118" s="3"/>
      <c r="E118" s="47"/>
      <c r="F118" s="110"/>
      <c r="G118" s="99"/>
      <c r="H118" s="99"/>
      <c r="I118" s="99"/>
      <c r="J118" s="99"/>
      <c r="K118" s="116"/>
      <c r="L118" s="93"/>
    </row>
    <row r="119" spans="1:12">
      <c r="A119" s="44"/>
      <c r="B119" s="16"/>
      <c r="C119" s="69"/>
      <c r="D119" s="3"/>
      <c r="E119" s="47"/>
      <c r="F119" s="110"/>
      <c r="G119" s="99"/>
      <c r="H119" s="99"/>
      <c r="I119" s="99"/>
      <c r="J119" s="99"/>
      <c r="K119" s="116"/>
      <c r="L119" s="93"/>
    </row>
    <row r="120" spans="1:12" ht="16.5" thickBot="1">
      <c r="A120" s="44"/>
      <c r="B120" s="16"/>
      <c r="C120" s="69"/>
      <c r="D120" s="54" t="s">
        <v>29</v>
      </c>
      <c r="E120" s="55"/>
      <c r="F120" s="51">
        <f>SUM(F114:F117)</f>
        <v>770</v>
      </c>
      <c r="G120" s="57">
        <f>SUM(G114:G117)</f>
        <v>25.445810763636402</v>
      </c>
      <c r="H120" s="57">
        <f>SUM(H114:H117)</f>
        <v>24.935259519999999</v>
      </c>
      <c r="I120" s="57">
        <f>SUM(I114:I117)</f>
        <v>101.70069418181819</v>
      </c>
      <c r="J120" s="57">
        <f>SUM(J114:J117)</f>
        <v>735.90779636363595</v>
      </c>
      <c r="K120" s="91"/>
      <c r="L120" s="57">
        <f>SUM(L114:L117)</f>
        <v>83</v>
      </c>
    </row>
    <row r="121" spans="1:12" ht="16.5" thickBot="1">
      <c r="A121" s="38">
        <f>A107</f>
        <v>2</v>
      </c>
      <c r="B121" s="39">
        <f>B107</f>
        <v>2</v>
      </c>
      <c r="C121" s="181" t="s">
        <v>36</v>
      </c>
      <c r="D121" s="182"/>
      <c r="E121" s="58"/>
      <c r="F121" s="40">
        <f>F112+F120</f>
        <v>1294</v>
      </c>
      <c r="G121" s="43">
        <f>G112+G120</f>
        <v>43.309810763636406</v>
      </c>
      <c r="H121" s="43">
        <f>H112+H120</f>
        <v>44.291259519999997</v>
      </c>
      <c r="I121" s="43">
        <f>I112+I120</f>
        <v>185.63569418181817</v>
      </c>
      <c r="J121" s="43">
        <f>J112+J120</f>
        <v>1220.077796363636</v>
      </c>
      <c r="K121" s="85"/>
      <c r="L121" s="86">
        <f>L112+L120</f>
        <v>183</v>
      </c>
    </row>
    <row r="122" spans="1:12" ht="47.25">
      <c r="A122" s="15">
        <v>2</v>
      </c>
      <c r="B122" s="16">
        <v>3</v>
      </c>
      <c r="C122" s="17" t="s">
        <v>23</v>
      </c>
      <c r="D122" s="115" t="s">
        <v>24</v>
      </c>
      <c r="E122" s="5" t="s">
        <v>131</v>
      </c>
      <c r="F122" s="97">
        <v>280</v>
      </c>
      <c r="G122" s="20">
        <v>15.2</v>
      </c>
      <c r="H122" s="20">
        <v>18.63</v>
      </c>
      <c r="I122" s="20">
        <v>55.92</v>
      </c>
      <c r="J122" s="20">
        <v>411.54665165</v>
      </c>
      <c r="K122" s="87" t="s">
        <v>105</v>
      </c>
      <c r="L122" s="21">
        <v>93.16</v>
      </c>
    </row>
    <row r="123" spans="1:12">
      <c r="A123" s="15"/>
      <c r="B123" s="16"/>
      <c r="C123" s="17"/>
      <c r="D123" s="3"/>
      <c r="E123" s="5"/>
      <c r="F123" s="97"/>
      <c r="G123" s="20"/>
      <c r="H123" s="20"/>
      <c r="I123" s="20"/>
      <c r="J123" s="20"/>
      <c r="K123" s="87"/>
      <c r="L123" s="21"/>
    </row>
    <row r="124" spans="1:12">
      <c r="A124" s="15"/>
      <c r="B124" s="16"/>
      <c r="C124" s="17"/>
      <c r="D124" s="144"/>
      <c r="E124" s="119"/>
      <c r="F124" s="73"/>
      <c r="G124" s="62"/>
      <c r="H124" s="62"/>
      <c r="I124" s="62"/>
      <c r="J124" s="62"/>
      <c r="K124" s="87"/>
      <c r="L124" s="48"/>
    </row>
    <row r="125" spans="1:12">
      <c r="A125" s="15"/>
      <c r="B125" s="16"/>
      <c r="C125" s="17"/>
      <c r="D125" s="115" t="s">
        <v>26</v>
      </c>
      <c r="E125" s="5" t="s">
        <v>134</v>
      </c>
      <c r="F125" s="21">
        <v>200</v>
      </c>
      <c r="G125" s="20">
        <v>0</v>
      </c>
      <c r="H125" s="20">
        <v>0</v>
      </c>
      <c r="I125" s="20">
        <v>5</v>
      </c>
      <c r="J125" s="20">
        <v>20</v>
      </c>
      <c r="K125" s="87" t="s">
        <v>127</v>
      </c>
      <c r="L125" s="20">
        <v>1.58</v>
      </c>
    </row>
    <row r="126" spans="1:12">
      <c r="A126" s="15"/>
      <c r="B126" s="16"/>
      <c r="C126" s="17"/>
      <c r="D126" s="115" t="s">
        <v>34</v>
      </c>
      <c r="E126" s="143" t="s">
        <v>35</v>
      </c>
      <c r="F126" s="21">
        <v>53</v>
      </c>
      <c r="G126" s="20">
        <v>3.4450000000000003</v>
      </c>
      <c r="H126" s="20">
        <v>0.53</v>
      </c>
      <c r="I126" s="20">
        <v>21.73</v>
      </c>
      <c r="J126" s="20">
        <v>106</v>
      </c>
      <c r="K126" s="87" t="s">
        <v>86</v>
      </c>
      <c r="L126" s="20">
        <v>5.26</v>
      </c>
    </row>
    <row r="127" spans="1:12">
      <c r="A127" s="15"/>
      <c r="B127" s="16"/>
      <c r="C127" s="17"/>
      <c r="D127" s="175"/>
      <c r="E127" s="143"/>
      <c r="F127" s="21"/>
      <c r="G127" s="20"/>
      <c r="H127" s="20"/>
      <c r="I127" s="20"/>
      <c r="J127" s="20"/>
      <c r="K127" s="87"/>
      <c r="L127" s="20"/>
    </row>
    <row r="128" spans="1:12">
      <c r="A128" s="15"/>
      <c r="B128" s="16"/>
      <c r="C128" s="17"/>
      <c r="D128" s="3"/>
      <c r="E128" s="5"/>
      <c r="F128" s="75"/>
      <c r="G128" s="49"/>
      <c r="H128" s="49"/>
      <c r="I128" s="49"/>
      <c r="J128" s="49"/>
      <c r="K128" s="87"/>
      <c r="L128" s="49"/>
    </row>
    <row r="129" spans="1:12">
      <c r="A129" s="23"/>
      <c r="B129" s="24"/>
      <c r="C129" s="25"/>
      <c r="D129" s="26" t="s">
        <v>29</v>
      </c>
      <c r="E129" s="27"/>
      <c r="F129" s="120">
        <f>SUM(F122:F126)</f>
        <v>533</v>
      </c>
      <c r="G129" s="121">
        <f>SUM(G122:G127)</f>
        <v>18.645</v>
      </c>
      <c r="H129" s="121">
        <f>SUM(H122:H127)</f>
        <v>19.16</v>
      </c>
      <c r="I129" s="121">
        <f>SUM(I122:I127)</f>
        <v>82.65</v>
      </c>
      <c r="J129" s="121">
        <f>SUM(J122:J127)</f>
        <v>537.54665165000006</v>
      </c>
      <c r="K129" s="90"/>
      <c r="L129" s="28">
        <f>SUM(L122:L127)</f>
        <v>100</v>
      </c>
    </row>
    <row r="130" spans="1:12">
      <c r="A130" s="122">
        <v>2</v>
      </c>
      <c r="B130" s="113">
        <v>3</v>
      </c>
      <c r="C130" s="94" t="s">
        <v>30</v>
      </c>
      <c r="D130" s="95" t="s">
        <v>25</v>
      </c>
      <c r="E130" s="3"/>
      <c r="F130" s="75"/>
      <c r="G130" s="70"/>
      <c r="H130" s="70"/>
      <c r="I130" s="70"/>
      <c r="J130" s="70"/>
      <c r="K130" s="87"/>
      <c r="L130" s="21"/>
    </row>
    <row r="131" spans="1:12">
      <c r="A131" s="103"/>
      <c r="B131" s="44"/>
      <c r="C131" s="109"/>
      <c r="D131" s="123" t="s">
        <v>31</v>
      </c>
      <c r="E131" s="3" t="s">
        <v>99</v>
      </c>
      <c r="F131" s="97">
        <v>254</v>
      </c>
      <c r="G131" s="20">
        <v>4.25</v>
      </c>
      <c r="H131" s="20">
        <v>2.65</v>
      </c>
      <c r="I131" s="20">
        <v>24.546579999999999</v>
      </c>
      <c r="J131" s="20">
        <v>151.97499999999999</v>
      </c>
      <c r="K131" s="87" t="s">
        <v>107</v>
      </c>
      <c r="L131" s="21">
        <v>18.11</v>
      </c>
    </row>
    <row r="132" spans="1:12">
      <c r="A132" s="15"/>
      <c r="B132" s="16"/>
      <c r="C132" s="17"/>
      <c r="D132" s="124" t="s">
        <v>32</v>
      </c>
      <c r="E132" s="150" t="s">
        <v>54</v>
      </c>
      <c r="F132" s="97">
        <v>100</v>
      </c>
      <c r="G132" s="20">
        <v>12.468400000000001</v>
      </c>
      <c r="H132" s="20">
        <v>17.68</v>
      </c>
      <c r="I132" s="20">
        <v>25.98</v>
      </c>
      <c r="J132" s="20">
        <v>229.24</v>
      </c>
      <c r="K132" s="87" t="s">
        <v>108</v>
      </c>
      <c r="L132" s="21">
        <v>47.36</v>
      </c>
    </row>
    <row r="133" spans="1:12">
      <c r="A133" s="15"/>
      <c r="B133" s="16"/>
      <c r="C133" s="17"/>
      <c r="D133" s="124" t="s">
        <v>39</v>
      </c>
      <c r="E133" s="150" t="s">
        <v>61</v>
      </c>
      <c r="F133" s="97">
        <v>150</v>
      </c>
      <c r="G133" s="20">
        <v>8.25</v>
      </c>
      <c r="H133" s="20">
        <v>5.4</v>
      </c>
      <c r="I133" s="20">
        <v>46.4</v>
      </c>
      <c r="J133" s="20">
        <v>236.25</v>
      </c>
      <c r="K133" s="87" t="s">
        <v>44</v>
      </c>
      <c r="L133" s="21">
        <v>12.19</v>
      </c>
    </row>
    <row r="134" spans="1:12">
      <c r="A134" s="15"/>
      <c r="B134" s="16"/>
      <c r="C134" s="17"/>
      <c r="D134" s="124" t="s">
        <v>33</v>
      </c>
      <c r="E134" s="3" t="s">
        <v>59</v>
      </c>
      <c r="F134" s="97">
        <v>200</v>
      </c>
      <c r="G134" s="20">
        <v>0.2</v>
      </c>
      <c r="H134" s="20">
        <v>0</v>
      </c>
      <c r="I134" s="20">
        <v>5</v>
      </c>
      <c r="J134" s="20">
        <v>20</v>
      </c>
      <c r="K134" s="87" t="s">
        <v>64</v>
      </c>
      <c r="L134" s="21">
        <v>1.44</v>
      </c>
    </row>
    <row r="135" spans="1:12">
      <c r="A135" s="15"/>
      <c r="B135" s="16"/>
      <c r="C135" s="17"/>
      <c r="D135" s="124" t="s">
        <v>34</v>
      </c>
      <c r="E135" s="3" t="s">
        <v>35</v>
      </c>
      <c r="F135" s="21">
        <v>40</v>
      </c>
      <c r="G135" s="20">
        <v>2.6</v>
      </c>
      <c r="H135" s="20">
        <v>0.4</v>
      </c>
      <c r="I135" s="20">
        <v>16.399999999999999</v>
      </c>
      <c r="J135" s="20">
        <v>80</v>
      </c>
      <c r="K135" s="87" t="s">
        <v>86</v>
      </c>
      <c r="L135" s="21">
        <v>3.9</v>
      </c>
    </row>
    <row r="136" spans="1:12">
      <c r="A136" s="15"/>
      <c r="B136" s="16"/>
      <c r="C136" s="17"/>
      <c r="D136" s="3"/>
      <c r="E136" s="47"/>
      <c r="F136" s="110"/>
      <c r="G136" s="99"/>
      <c r="H136" s="99"/>
      <c r="I136" s="99"/>
      <c r="J136" s="99"/>
      <c r="K136" s="92"/>
      <c r="L136" s="93"/>
    </row>
    <row r="137" spans="1:12">
      <c r="A137" s="15"/>
      <c r="B137" s="16"/>
      <c r="C137" s="17"/>
      <c r="D137" s="3"/>
      <c r="E137" s="47"/>
      <c r="F137" s="110"/>
      <c r="G137" s="99"/>
      <c r="H137" s="99"/>
      <c r="I137" s="99"/>
      <c r="J137" s="99"/>
      <c r="K137" s="92"/>
      <c r="L137" s="93"/>
    </row>
    <row r="138" spans="1:12" ht="16.5" thickBot="1">
      <c r="A138" s="15"/>
      <c r="B138" s="16"/>
      <c r="C138" s="17"/>
      <c r="D138" s="54" t="s">
        <v>29</v>
      </c>
      <c r="E138" s="55"/>
      <c r="F138" s="125">
        <f>SUM(F131:F135)</f>
        <v>744</v>
      </c>
      <c r="G138" s="126">
        <f>SUM(G131:G135)</f>
        <v>27.768400000000003</v>
      </c>
      <c r="H138" s="126">
        <f>SUM(H131:H135)</f>
        <v>26.129999999999995</v>
      </c>
      <c r="I138" s="126">
        <f>SUM(I131:I135)</f>
        <v>118.32658000000001</v>
      </c>
      <c r="J138" s="126">
        <f>SUM(J131:J135)</f>
        <v>717.46500000000003</v>
      </c>
      <c r="K138" s="91"/>
      <c r="L138" s="57">
        <f>SUM(L131:L135)</f>
        <v>83</v>
      </c>
    </row>
    <row r="139" spans="1:12" ht="16.5" thickBot="1">
      <c r="A139" s="101">
        <f>A122</f>
        <v>2</v>
      </c>
      <c r="B139" s="102">
        <f>B122</f>
        <v>3</v>
      </c>
      <c r="C139" s="181" t="s">
        <v>36</v>
      </c>
      <c r="D139" s="182"/>
      <c r="E139" s="41"/>
      <c r="F139" s="40">
        <f>F129+F138</f>
        <v>1277</v>
      </c>
      <c r="G139" s="43">
        <f>G129+G138</f>
        <v>46.413400000000003</v>
      </c>
      <c r="H139" s="43">
        <f>H129+H138</f>
        <v>45.289999999999992</v>
      </c>
      <c r="I139" s="43">
        <f>I129+I138</f>
        <v>200.97658000000001</v>
      </c>
      <c r="J139" s="43">
        <f>J129+J138</f>
        <v>1255.0116516500002</v>
      </c>
      <c r="K139" s="85"/>
      <c r="L139" s="86">
        <f>L129+L138</f>
        <v>183</v>
      </c>
    </row>
    <row r="140" spans="1:12" ht="31.5">
      <c r="A140" s="15">
        <v>2</v>
      </c>
      <c r="B140" s="16">
        <v>4</v>
      </c>
      <c r="C140" s="17" t="s">
        <v>23</v>
      </c>
      <c r="D140" s="18" t="s">
        <v>24</v>
      </c>
      <c r="E140" s="3" t="s">
        <v>128</v>
      </c>
      <c r="F140" s="97">
        <v>250</v>
      </c>
      <c r="G140" s="20">
        <v>16.2</v>
      </c>
      <c r="H140" s="20">
        <v>18.64</v>
      </c>
      <c r="I140" s="20">
        <v>42.86</v>
      </c>
      <c r="J140" s="20">
        <v>323.33999999999997</v>
      </c>
      <c r="K140" s="87" t="s">
        <v>129</v>
      </c>
      <c r="L140" s="20">
        <v>70.5</v>
      </c>
    </row>
    <row r="141" spans="1:12">
      <c r="A141" s="15"/>
      <c r="B141" s="16"/>
      <c r="C141" s="17"/>
      <c r="D141" s="3"/>
      <c r="E141" s="3"/>
      <c r="F141" s="97"/>
      <c r="G141" s="130"/>
      <c r="H141" s="130"/>
      <c r="I141" s="130"/>
      <c r="J141" s="130"/>
      <c r="K141" s="87"/>
      <c r="L141" s="20"/>
    </row>
    <row r="142" spans="1:12">
      <c r="A142" s="15"/>
      <c r="B142" s="16"/>
      <c r="C142" s="17"/>
      <c r="D142" s="25" t="s">
        <v>28</v>
      </c>
      <c r="E142" s="63" t="s">
        <v>40</v>
      </c>
      <c r="F142" s="74">
        <v>100</v>
      </c>
      <c r="G142" s="62">
        <v>0.4</v>
      </c>
      <c r="H142" s="62">
        <v>0.4</v>
      </c>
      <c r="I142" s="62">
        <v>9.8000000000000007</v>
      </c>
      <c r="J142" s="62">
        <v>52</v>
      </c>
      <c r="K142" s="117" t="s">
        <v>88</v>
      </c>
      <c r="L142" s="62">
        <v>18.75</v>
      </c>
    </row>
    <row r="143" spans="1:12">
      <c r="A143" s="15"/>
      <c r="B143" s="16"/>
      <c r="C143" s="17"/>
      <c r="D143" s="18" t="s">
        <v>26</v>
      </c>
      <c r="E143" s="3" t="s">
        <v>60</v>
      </c>
      <c r="F143" s="21">
        <v>180</v>
      </c>
      <c r="G143" s="20">
        <v>0.25200000000000006</v>
      </c>
      <c r="H143" s="20">
        <v>0</v>
      </c>
      <c r="I143" s="20">
        <v>23.318999999999999</v>
      </c>
      <c r="J143" s="20">
        <v>89.28</v>
      </c>
      <c r="K143" s="87" t="s">
        <v>65</v>
      </c>
      <c r="L143" s="20">
        <v>8.75</v>
      </c>
    </row>
    <row r="144" spans="1:12">
      <c r="A144" s="15"/>
      <c r="B144" s="16"/>
      <c r="C144" s="17"/>
      <c r="D144" s="105" t="s">
        <v>34</v>
      </c>
      <c r="E144" s="3" t="s">
        <v>35</v>
      </c>
      <c r="F144" s="97">
        <v>20</v>
      </c>
      <c r="G144" s="32">
        <v>1.3</v>
      </c>
      <c r="H144" s="32">
        <v>0.2</v>
      </c>
      <c r="I144" s="32">
        <v>8.1999999999999993</v>
      </c>
      <c r="J144" s="32">
        <v>40</v>
      </c>
      <c r="K144" s="154" t="s">
        <v>86</v>
      </c>
      <c r="L144" s="32">
        <v>2</v>
      </c>
    </row>
    <row r="145" spans="1:12">
      <c r="A145" s="15"/>
      <c r="B145" s="16"/>
      <c r="C145" s="17"/>
      <c r="D145" s="141"/>
      <c r="E145" s="52"/>
      <c r="F145" s="97"/>
      <c r="G145" s="32"/>
      <c r="H145" s="32"/>
      <c r="I145" s="32"/>
      <c r="J145" s="32"/>
      <c r="K145" s="89"/>
      <c r="L145" s="49"/>
    </row>
    <row r="146" spans="1:12">
      <c r="A146" s="16"/>
      <c r="B146" s="16"/>
      <c r="C146" s="17"/>
      <c r="D146" s="3"/>
      <c r="E146" s="52"/>
      <c r="F146" s="97"/>
      <c r="G146" s="32"/>
      <c r="H146" s="32"/>
      <c r="I146" s="32"/>
      <c r="J146" s="32"/>
      <c r="K146" s="89"/>
      <c r="L146" s="49"/>
    </row>
    <row r="147" spans="1:12">
      <c r="A147" s="127"/>
      <c r="B147" s="127"/>
      <c r="C147" s="18"/>
      <c r="D147" s="26" t="s">
        <v>29</v>
      </c>
      <c r="E147" s="27"/>
      <c r="F147" s="12">
        <f>SUM(F140:F145)</f>
        <v>550</v>
      </c>
      <c r="G147" s="28">
        <f>SUM(G140:G145)</f>
        <v>18.151999999999997</v>
      </c>
      <c r="H147" s="28">
        <f>SUM(H140:H145)</f>
        <v>19.239999999999998</v>
      </c>
      <c r="I147" s="28">
        <f>SUM(I140:I145)</f>
        <v>84.179000000000002</v>
      </c>
      <c r="J147" s="28">
        <f>SUM(J140:J145)</f>
        <v>504.62</v>
      </c>
      <c r="K147" s="118"/>
      <c r="L147" s="28">
        <f>SUM(L140:L145)</f>
        <v>100</v>
      </c>
    </row>
    <row r="148" spans="1:12" ht="31.5">
      <c r="A148" s="15">
        <v>2</v>
      </c>
      <c r="B148" s="16">
        <v>4</v>
      </c>
      <c r="C148" s="17" t="s">
        <v>30</v>
      </c>
      <c r="D148" s="18" t="s">
        <v>31</v>
      </c>
      <c r="E148" s="3" t="s">
        <v>100</v>
      </c>
      <c r="F148" s="97">
        <v>260</v>
      </c>
      <c r="G148" s="20">
        <v>6.21</v>
      </c>
      <c r="H148" s="20">
        <v>5.9</v>
      </c>
      <c r="I148" s="20">
        <v>20.92</v>
      </c>
      <c r="J148" s="20">
        <v>116.25498</v>
      </c>
      <c r="K148" s="87" t="s">
        <v>101</v>
      </c>
      <c r="L148" s="20">
        <v>20.53</v>
      </c>
    </row>
    <row r="149" spans="1:12">
      <c r="A149" s="15"/>
      <c r="B149" s="16"/>
      <c r="C149" s="17"/>
      <c r="D149" s="18" t="s">
        <v>32</v>
      </c>
      <c r="E149" s="142" t="s">
        <v>53</v>
      </c>
      <c r="F149" s="97">
        <v>240</v>
      </c>
      <c r="G149" s="20">
        <v>15.5</v>
      </c>
      <c r="H149" s="20">
        <v>18.73</v>
      </c>
      <c r="I149" s="20">
        <v>51.2</v>
      </c>
      <c r="J149" s="20">
        <v>478.8</v>
      </c>
      <c r="K149" s="87" t="s">
        <v>90</v>
      </c>
      <c r="L149" s="20">
        <v>47.86</v>
      </c>
    </row>
    <row r="150" spans="1:12">
      <c r="A150" s="15"/>
      <c r="B150" s="16"/>
      <c r="C150" s="17"/>
      <c r="D150" s="18" t="s">
        <v>33</v>
      </c>
      <c r="E150" s="3" t="s">
        <v>52</v>
      </c>
      <c r="F150" s="97">
        <v>200</v>
      </c>
      <c r="G150" s="20">
        <v>0.05</v>
      </c>
      <c r="H150" s="20">
        <v>0</v>
      </c>
      <c r="I150" s="20">
        <v>14.2</v>
      </c>
      <c r="J150" s="32">
        <v>55.4</v>
      </c>
      <c r="K150" s="87" t="s">
        <v>91</v>
      </c>
      <c r="L150" s="20">
        <v>10.24</v>
      </c>
    </row>
    <row r="151" spans="1:12">
      <c r="A151" s="15"/>
      <c r="B151" s="16"/>
      <c r="C151" s="17"/>
      <c r="D151" s="18" t="s">
        <v>34</v>
      </c>
      <c r="E151" s="3" t="s">
        <v>35</v>
      </c>
      <c r="F151" s="97">
        <v>44</v>
      </c>
      <c r="G151" s="20">
        <v>2.86</v>
      </c>
      <c r="H151" s="20">
        <v>0.44</v>
      </c>
      <c r="I151" s="20">
        <v>18.04</v>
      </c>
      <c r="J151" s="20">
        <v>88</v>
      </c>
      <c r="K151" s="80" t="s">
        <v>86</v>
      </c>
      <c r="L151" s="20">
        <v>4.37</v>
      </c>
    </row>
    <row r="152" spans="1:12">
      <c r="A152" s="15"/>
      <c r="B152" s="16"/>
      <c r="C152" s="17"/>
      <c r="D152" s="3"/>
      <c r="E152" s="47"/>
      <c r="F152" s="128"/>
      <c r="G152" s="99"/>
      <c r="H152" s="99"/>
      <c r="I152" s="99"/>
      <c r="J152" s="99"/>
      <c r="K152" s="116"/>
      <c r="L152" s="99"/>
    </row>
    <row r="153" spans="1:12">
      <c r="A153" s="15"/>
      <c r="B153" s="16"/>
      <c r="C153" s="17"/>
      <c r="D153" s="3"/>
      <c r="E153" s="47"/>
      <c r="F153" s="128"/>
      <c r="G153" s="99"/>
      <c r="H153" s="99"/>
      <c r="I153" s="99"/>
      <c r="J153" s="99"/>
      <c r="K153" s="116"/>
      <c r="L153" s="99"/>
    </row>
    <row r="154" spans="1:12" ht="16.5" thickBot="1">
      <c r="A154" s="15"/>
      <c r="B154" s="16"/>
      <c r="C154" s="17"/>
      <c r="D154" s="54" t="s">
        <v>29</v>
      </c>
      <c r="E154" s="55"/>
      <c r="F154" s="51">
        <f>SUM(F148:F151)</f>
        <v>744</v>
      </c>
      <c r="G154" s="57">
        <f>SUM(G148:G151)</f>
        <v>24.62</v>
      </c>
      <c r="H154" s="57">
        <f>SUM(H148:H151)</f>
        <v>25.070000000000004</v>
      </c>
      <c r="I154" s="57">
        <f>SUM(I148:I151)</f>
        <v>104.36000000000001</v>
      </c>
      <c r="J154" s="57">
        <f>SUM(J148:J151)</f>
        <v>738.45497999999998</v>
      </c>
      <c r="K154" s="91"/>
      <c r="L154" s="57">
        <f>SUM(L148:L151)</f>
        <v>83</v>
      </c>
    </row>
    <row r="155" spans="1:12" ht="16.5" thickBot="1">
      <c r="A155" s="38">
        <f>A140</f>
        <v>2</v>
      </c>
      <c r="B155" s="39">
        <f>B140</f>
        <v>4</v>
      </c>
      <c r="C155" s="181" t="s">
        <v>36</v>
      </c>
      <c r="D155" s="182"/>
      <c r="E155" s="41"/>
      <c r="F155" s="40">
        <f>F147+F154</f>
        <v>1294</v>
      </c>
      <c r="G155" s="43">
        <f>G147+G154</f>
        <v>42.771999999999998</v>
      </c>
      <c r="H155" s="43">
        <f>H147+H154</f>
        <v>44.31</v>
      </c>
      <c r="I155" s="43">
        <f>I147+I154</f>
        <v>188.53900000000002</v>
      </c>
      <c r="J155" s="43">
        <f>J147+J154</f>
        <v>1243.0749799999999</v>
      </c>
      <c r="K155" s="85"/>
      <c r="L155" s="86">
        <f>L147+L154</f>
        <v>183</v>
      </c>
    </row>
    <row r="156" spans="1:12" ht="39">
      <c r="A156" s="15">
        <v>2</v>
      </c>
      <c r="B156" s="16">
        <v>5</v>
      </c>
      <c r="C156" s="17" t="s">
        <v>23</v>
      </c>
      <c r="D156" s="64" t="s">
        <v>24</v>
      </c>
      <c r="E156" s="119" t="s">
        <v>130</v>
      </c>
      <c r="F156" s="73">
        <v>310</v>
      </c>
      <c r="G156" s="62">
        <v>15.4</v>
      </c>
      <c r="H156" s="62">
        <v>18.510000000000002</v>
      </c>
      <c r="I156" s="62">
        <v>58.4</v>
      </c>
      <c r="J156" s="62">
        <v>362</v>
      </c>
      <c r="K156" s="80" t="s">
        <v>133</v>
      </c>
      <c r="L156" s="48">
        <v>67.25</v>
      </c>
    </row>
    <row r="157" spans="1:12">
      <c r="A157" s="15"/>
      <c r="B157" s="16"/>
      <c r="C157" s="17"/>
      <c r="D157" s="157"/>
      <c r="E157" s="119"/>
      <c r="F157" s="73"/>
      <c r="G157" s="62"/>
      <c r="H157" s="62"/>
      <c r="I157" s="62"/>
      <c r="J157" s="62"/>
      <c r="K157" s="88"/>
      <c r="L157" s="48"/>
    </row>
    <row r="158" spans="1:12">
      <c r="A158" s="15"/>
      <c r="B158" s="16"/>
      <c r="C158" s="17"/>
      <c r="D158" s="105" t="s">
        <v>26</v>
      </c>
      <c r="E158" s="140" t="s">
        <v>93</v>
      </c>
      <c r="F158" s="97">
        <v>205</v>
      </c>
      <c r="G158" s="32">
        <v>0.13</v>
      </c>
      <c r="H158" s="32">
        <v>0.02</v>
      </c>
      <c r="I158" s="32">
        <v>5</v>
      </c>
      <c r="J158" s="32">
        <v>20.7</v>
      </c>
      <c r="K158" s="80" t="s">
        <v>37</v>
      </c>
      <c r="L158" s="32">
        <v>3.53</v>
      </c>
    </row>
    <row r="159" spans="1:12" ht="16.5" customHeight="1">
      <c r="A159" s="15"/>
      <c r="B159" s="16"/>
      <c r="C159" s="17"/>
      <c r="D159" s="115" t="s">
        <v>28</v>
      </c>
      <c r="E159" s="151" t="s">
        <v>38</v>
      </c>
      <c r="F159" s="21">
        <v>100</v>
      </c>
      <c r="G159" s="32">
        <v>0.8</v>
      </c>
      <c r="H159" s="32">
        <v>0.2</v>
      </c>
      <c r="I159" s="32">
        <v>7.5</v>
      </c>
      <c r="J159" s="32">
        <v>53</v>
      </c>
      <c r="K159" s="80" t="s">
        <v>88</v>
      </c>
      <c r="L159" s="32">
        <v>26.25</v>
      </c>
    </row>
    <row r="160" spans="1:12">
      <c r="A160" s="15"/>
      <c r="B160" s="16"/>
      <c r="C160" s="17"/>
      <c r="D160" s="18" t="s">
        <v>34</v>
      </c>
      <c r="E160" s="156" t="s">
        <v>35</v>
      </c>
      <c r="F160" s="97">
        <v>30</v>
      </c>
      <c r="G160" s="20">
        <v>1.9500000000000002</v>
      </c>
      <c r="H160" s="20">
        <v>0.3</v>
      </c>
      <c r="I160" s="20">
        <v>12.299999999999999</v>
      </c>
      <c r="J160" s="20">
        <v>60</v>
      </c>
      <c r="K160" s="80" t="s">
        <v>86</v>
      </c>
      <c r="L160" s="20">
        <v>2.97</v>
      </c>
    </row>
    <row r="161" spans="1:12" ht="15.75" customHeight="1">
      <c r="A161" s="15"/>
      <c r="B161" s="16"/>
      <c r="C161" s="25"/>
      <c r="D161" s="3"/>
      <c r="E161" s="3"/>
      <c r="F161" s="97"/>
      <c r="G161" s="32"/>
      <c r="H161" s="32"/>
      <c r="I161" s="32"/>
      <c r="J161" s="32"/>
      <c r="K161" s="87"/>
      <c r="L161" s="32"/>
    </row>
    <row r="162" spans="1:12" ht="15.75" customHeight="1">
      <c r="A162" s="113">
        <v>2</v>
      </c>
      <c r="B162" s="172">
        <v>5</v>
      </c>
      <c r="C162" s="114" t="s">
        <v>30</v>
      </c>
      <c r="D162" s="26" t="s">
        <v>29</v>
      </c>
      <c r="E162" s="27"/>
      <c r="F162" s="12">
        <f>SUM(F156:F160)</f>
        <v>645</v>
      </c>
      <c r="G162" s="12">
        <f t="shared" ref="G162:L162" si="0">SUM(G156:G160)</f>
        <v>18.28</v>
      </c>
      <c r="H162" s="174">
        <f>SUM(H156:H160)</f>
        <v>19.03</v>
      </c>
      <c r="I162" s="12">
        <f t="shared" si="0"/>
        <v>83.2</v>
      </c>
      <c r="J162" s="12">
        <f t="shared" si="0"/>
        <v>495.7</v>
      </c>
      <c r="K162" s="12"/>
      <c r="L162" s="174">
        <f t="shared" si="0"/>
        <v>100</v>
      </c>
    </row>
    <row r="163" spans="1:12">
      <c r="A163" s="44"/>
      <c r="B163" s="16"/>
      <c r="C163" s="109"/>
      <c r="D163" s="95" t="s">
        <v>25</v>
      </c>
      <c r="E163" s="3"/>
      <c r="F163" s="75"/>
      <c r="G163" s="70"/>
      <c r="H163" s="70"/>
      <c r="I163" s="70"/>
      <c r="J163" s="70"/>
      <c r="K163" s="87"/>
      <c r="L163" s="21"/>
    </row>
    <row r="164" spans="1:12">
      <c r="A164" s="44"/>
      <c r="B164" s="16"/>
      <c r="C164" s="109"/>
      <c r="D164" s="95" t="s">
        <v>31</v>
      </c>
      <c r="E164" s="3" t="s">
        <v>102</v>
      </c>
      <c r="F164" s="75">
        <v>250</v>
      </c>
      <c r="G164" s="70">
        <v>6.12</v>
      </c>
      <c r="H164" s="70">
        <v>4.7</v>
      </c>
      <c r="I164" s="70">
        <v>19.420000000000002</v>
      </c>
      <c r="J164" s="70">
        <v>133.30000000000001</v>
      </c>
      <c r="K164" s="87" t="s">
        <v>103</v>
      </c>
      <c r="L164" s="21">
        <v>10.75</v>
      </c>
    </row>
    <row r="165" spans="1:12" ht="31.5">
      <c r="A165" s="44"/>
      <c r="B165" s="16"/>
      <c r="C165" s="109"/>
      <c r="D165" s="95" t="s">
        <v>32</v>
      </c>
      <c r="E165" s="3" t="s">
        <v>104</v>
      </c>
      <c r="F165" s="75">
        <v>250</v>
      </c>
      <c r="G165" s="20">
        <v>16.170000000000002</v>
      </c>
      <c r="H165" s="20">
        <v>19.899999999999999</v>
      </c>
      <c r="I165" s="20">
        <v>51.4</v>
      </c>
      <c r="J165" s="20">
        <v>464.1</v>
      </c>
      <c r="K165" s="87" t="s">
        <v>109</v>
      </c>
      <c r="L165" s="21">
        <v>63.42</v>
      </c>
    </row>
    <row r="166" spans="1:12">
      <c r="A166" s="44"/>
      <c r="B166" s="16"/>
      <c r="C166" s="109"/>
      <c r="D166" s="18" t="s">
        <v>33</v>
      </c>
      <c r="E166" s="3" t="s">
        <v>49</v>
      </c>
      <c r="F166" s="75">
        <v>200</v>
      </c>
      <c r="G166" s="20">
        <v>0.31</v>
      </c>
      <c r="H166" s="20">
        <v>0.06</v>
      </c>
      <c r="I166" s="20">
        <v>17.3</v>
      </c>
      <c r="J166" s="32">
        <v>64.8</v>
      </c>
      <c r="K166" s="87" t="s">
        <v>70</v>
      </c>
      <c r="L166" s="21">
        <v>5.58</v>
      </c>
    </row>
    <row r="167" spans="1:12">
      <c r="A167" s="44"/>
      <c r="B167" s="16"/>
      <c r="C167" s="109"/>
      <c r="D167" s="18" t="s">
        <v>34</v>
      </c>
      <c r="E167" s="3" t="s">
        <v>35</v>
      </c>
      <c r="F167" s="77">
        <v>33</v>
      </c>
      <c r="G167" s="20">
        <v>2.145</v>
      </c>
      <c r="H167" s="20">
        <v>0.33</v>
      </c>
      <c r="I167" s="20">
        <v>13.53</v>
      </c>
      <c r="J167" s="20">
        <v>66</v>
      </c>
      <c r="K167" s="80" t="s">
        <v>86</v>
      </c>
      <c r="L167" s="21">
        <v>3.25</v>
      </c>
    </row>
    <row r="168" spans="1:12">
      <c r="A168" s="44"/>
      <c r="B168" s="16"/>
      <c r="C168" s="109"/>
      <c r="D168" s="3"/>
      <c r="E168" s="47"/>
      <c r="F168" s="110"/>
      <c r="G168" s="99"/>
      <c r="H168" s="99"/>
      <c r="I168" s="99"/>
      <c r="J168" s="99"/>
      <c r="K168" s="116"/>
      <c r="L168" s="93"/>
    </row>
    <row r="169" spans="1:12">
      <c r="A169" s="44"/>
      <c r="B169" s="16"/>
      <c r="C169" s="171"/>
      <c r="D169" s="3"/>
      <c r="E169" s="47"/>
      <c r="F169" s="110"/>
      <c r="G169" s="99"/>
      <c r="H169" s="99"/>
      <c r="I169" s="99"/>
      <c r="J169" s="99"/>
      <c r="K169" s="116"/>
      <c r="L169" s="93"/>
    </row>
    <row r="170" spans="1:12" ht="16.5" customHeight="1" thickBot="1">
      <c r="A170" s="17"/>
      <c r="B170" s="109"/>
      <c r="C170" s="1"/>
      <c r="D170" s="54" t="s">
        <v>29</v>
      </c>
      <c r="E170" s="55"/>
      <c r="F170" s="51">
        <f>SUM(F164:F167)</f>
        <v>733</v>
      </c>
      <c r="G170" s="57">
        <f>SUM(G164:G167)</f>
        <v>24.745000000000001</v>
      </c>
      <c r="H170" s="57">
        <f>SUM(H164:H167)</f>
        <v>24.989999999999995</v>
      </c>
      <c r="I170" s="57">
        <f>SUM(I164:I167)</f>
        <v>101.64999999999999</v>
      </c>
      <c r="J170" s="57">
        <f>SUM(J164:J167)</f>
        <v>728.2</v>
      </c>
      <c r="K170" s="91"/>
      <c r="L170" s="57">
        <f>SUM(L164:L167)</f>
        <v>83</v>
      </c>
    </row>
    <row r="171" spans="1:12" ht="15.6" customHeight="1">
      <c r="A171" s="158">
        <f>A156</f>
        <v>2</v>
      </c>
      <c r="B171" s="159">
        <f>B156</f>
        <v>5</v>
      </c>
      <c r="C171" s="183" t="s">
        <v>36</v>
      </c>
      <c r="D171" s="183"/>
      <c r="E171" s="162"/>
      <c r="F171" s="163">
        <f>F162+F170</f>
        <v>1378</v>
      </c>
      <c r="G171" s="164">
        <f>G162+G170</f>
        <v>43.025000000000006</v>
      </c>
      <c r="H171" s="164">
        <f>H162+H170</f>
        <v>44.019999999999996</v>
      </c>
      <c r="I171" s="164">
        <f>I162+I170</f>
        <v>184.85</v>
      </c>
      <c r="J171" s="164">
        <f>J162+J170</f>
        <v>1223.9000000000001</v>
      </c>
      <c r="K171" s="165"/>
      <c r="L171" s="166">
        <f>L162+L170</f>
        <v>183</v>
      </c>
    </row>
    <row r="172" spans="1:12" ht="16.5" thickBot="1">
      <c r="A172" s="160"/>
      <c r="B172" s="161"/>
      <c r="C172" s="173" t="s">
        <v>46</v>
      </c>
      <c r="D172" s="167"/>
      <c r="E172" s="167"/>
      <c r="F172" s="168">
        <f>(F22+F36+F53+F72+F90+F106+F121+F139+F155+F171)/(IF(F22=0,0,1)+IF(F36=0,0,1)+IF(F53=0,0,1)+IF(F72=0,0,1)+IF(F90=0,0,1)+IF(F106=0,0,1)+IF(F121=0,0,1)+IF(F139=0,0,1)+IF(F155=0,0,1)+IF(F171=0,0,1))</f>
        <v>1325.5</v>
      </c>
      <c r="G172" s="168">
        <f>(G22+G36+G53+G72+G90+G106+G121+G139+G155+G171)/(IF(G22=0,0,1)+IF(G36=0,0,1)+IF(G53=0,0,1)+IF(G72=0,0,1)+IF(G90=0,0,1)+IF(G106=0,0,1)+IF(G121=0,0,1)+IF(G139=0,0,1)+IF(G155=0,0,1)+IF(G171=0,0,1))</f>
        <v>43.598787743030314</v>
      </c>
      <c r="H172" s="168">
        <f>(H22+H36+H53+H72+H90+H106+H121+H139+H155+H171)/(IF(H22=0,0,1)+IF(H36=0,0,1)+IF(H53=0,0,1)+IF(H72=0,0,1)+IF(H90=0,0,1)+IF(H106=0,0,1)+IF(H121=0,0,1)+IF(H139=0,0,1)+IF(H155=0,0,1)+IF(H171=0,0,1))</f>
        <v>44.154025951999998</v>
      </c>
      <c r="I172" s="168">
        <f>(I22+I36+I53+I72+I90+I106+I121+I139+I155+I171)/(IF(I22=0,0,1)+IF(I36=0,0,1)+IF(I53=0,0,1)+IF(I72=0,0,1)+IF(I90=0,0,1)+IF(I106=0,0,1)+IF(I121=0,0,1)+IF(I139=0,0,1)+IF(I155=0,0,1)+IF(I171=0,0,1))</f>
        <v>187.83929039751513</v>
      </c>
      <c r="J172" s="168">
        <f>(J22+J36+J53+J72+J90+J106+J121+J139+J155+J171)/(IF(J22=0,0,1)+IF(J36=0,0,1)+IF(J53=0,0,1)+IF(J72=0,0,1)+IF(J90=0,0,1)+IF(J106=0,0,1)+IF(J121=0,0,1)+IF(J139=0,0,1)+IF(J155=0,0,1)+IF(J171=0,0,1))</f>
        <v>1245.0157761346968</v>
      </c>
      <c r="K172" s="169"/>
      <c r="L172" s="170">
        <f>(L22+L36+L53+L72+L90+L106+L121+L139+L155+L171)/(IF(L22=0,0,1)+IF(L36=0,0,1)+IF(L53=0,0,1)+IF(L72=0,0,1)+IF(L90=0,0,1)+IF(L106=0,0,1)+IF(L121=0,0,1)+IF(L139=0,0,1)+IF(L155=0,0,1)+IF(L171=0,0,1))</f>
        <v>183</v>
      </c>
    </row>
  </sheetData>
  <mergeCells count="13">
    <mergeCell ref="C171:D171"/>
    <mergeCell ref="C139:D139"/>
    <mergeCell ref="C155:D155"/>
    <mergeCell ref="C53:D53"/>
    <mergeCell ref="C72:D72"/>
    <mergeCell ref="C90:D90"/>
    <mergeCell ref="C106:D106"/>
    <mergeCell ref="C121:D121"/>
    <mergeCell ref="C1:E1"/>
    <mergeCell ref="H1:K1"/>
    <mergeCell ref="H2:K2"/>
    <mergeCell ref="C22:D22"/>
    <mergeCell ref="C36:D36"/>
  </mergeCells>
  <printOptions gridLines="1"/>
  <pageMargins left="0.25" right="0.25" top="0.75" bottom="0.75" header="0.3" footer="0.3"/>
  <pageSetup paperSize="12" fitToWidth="0" orientation="landscape" r:id="rId1"/>
  <rowBreaks count="2" manualBreakCount="2">
    <brk id="44" max="16383" man="1"/>
    <brk id="106" max="16383" man="1"/>
  </rowBreaks>
  <ignoredErrors>
    <ignoredError sqref="G13:J13 L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2026-03-23T07:52:52Z</cp:lastPrinted>
  <dcterms:created xsi:type="dcterms:W3CDTF">2022-05-16T14:23:00Z</dcterms:created>
  <dcterms:modified xsi:type="dcterms:W3CDTF">2026-05-14T06:47:07Z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